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990" yWindow="1425" windowWidth="17775" windowHeight="11070" activeTab="2"/>
  </bookViews>
  <sheets>
    <sheet name="Portada" sheetId="1" r:id="rId1"/>
    <sheet name="18 F012" sheetId="7" r:id="rId2"/>
    <sheet name="18 P008" sheetId="10" r:id="rId3"/>
  </sheets>
  <definedNames>
    <definedName name="_xlnm.Print_Area" localSheetId="1">'18 F012'!$B$1:$U$39</definedName>
    <definedName name="_xlnm.Print_Area" localSheetId="2">'18 P008'!$B$1:$U$35</definedName>
    <definedName name="_xlnm.Print_Area" localSheetId="0">Portada!$B$1:$AD$86</definedName>
    <definedName name="_xlnm.Print_Titles" localSheetId="1">'18 F012'!$1:$4</definedName>
    <definedName name="_xlnm.Print_Titles" localSheetId="2">'18 P008'!$1:$4</definedName>
    <definedName name="_xlnm.Print_Titles" localSheetId="0">Portada!$1:$4</definedName>
  </definedNames>
  <calcPr calcId="145621"/>
</workbook>
</file>

<file path=xl/calcChain.xml><?xml version="1.0" encoding="utf-8"?>
<calcChain xmlns="http://schemas.openxmlformats.org/spreadsheetml/2006/main">
  <c r="U22" i="10" l="1"/>
  <c r="U21" i="10"/>
  <c r="U17" i="10"/>
  <c r="U16" i="10"/>
  <c r="U15" i="10"/>
  <c r="U14" i="10"/>
  <c r="U13" i="10"/>
  <c r="U12" i="10"/>
  <c r="U11" i="10"/>
  <c r="U24" i="7"/>
  <c r="U23" i="7"/>
  <c r="U19" i="7"/>
  <c r="U18" i="7"/>
  <c r="U17" i="7"/>
  <c r="U16" i="7"/>
  <c r="U15" i="7"/>
  <c r="U14" i="7"/>
  <c r="U13" i="7"/>
  <c r="U12" i="7"/>
  <c r="U11" i="7"/>
</calcChain>
</file>

<file path=xl/sharedStrings.xml><?xml version="1.0" encoding="utf-8"?>
<sst xmlns="http://schemas.openxmlformats.org/spreadsheetml/2006/main" count="217" uniqueCount="127">
  <si>
    <t>Avance en los Indicadores de los Programas presupuestarios de la Administración Pública Federal</t>
  </si>
  <si>
    <t xml:space="preserve">    Ejercicio Fiscal 2013</t>
  </si>
  <si>
    <t>Energía</t>
  </si>
  <si>
    <t>Programas presupuestarios cuya MIR se incluye en el reporte</t>
  </si>
  <si>
    <t>DATOS DEL PROGRAMA</t>
  </si>
  <si>
    <t>Programa presupuestario</t>
  </si>
  <si>
    <t>Ramo</t>
  </si>
  <si>
    <t>18</t>
  </si>
  <si>
    <t>Unidad responsable</t>
  </si>
  <si>
    <t>Enfoques transversales</t>
  </si>
  <si>
    <t>Clasificación Funcional</t>
  </si>
  <si>
    <t>Finalidad</t>
  </si>
  <si>
    <t>3 - Desarrollo Económico</t>
  </si>
  <si>
    <t>Función</t>
  </si>
  <si>
    <t>3 - Combustibles y Energía</t>
  </si>
  <si>
    <t>Subfunción</t>
  </si>
  <si>
    <t>Actividad Institucional</t>
  </si>
  <si>
    <t>RESULTADOS</t>
  </si>
  <si>
    <t>NIVEL</t>
  </si>
  <si>
    <t>OBJETIVOS</t>
  </si>
  <si>
    <t>INDICADORES</t>
  </si>
  <si>
    <t>AVANCE</t>
  </si>
  <si>
    <t>Denominación</t>
  </si>
  <si>
    <t>Método de cálculo</t>
  </si>
  <si>
    <t>Unidad de medida</t>
  </si>
  <si>
    <t>Tipo-Dimensión-Frecuencia</t>
  </si>
  <si>
    <t>Meta anual</t>
  </si>
  <si>
    <t>Realizado al periodo</t>
  </si>
  <si>
    <t>Avance % anual vs Modificada</t>
  </si>
  <si>
    <t>Aprobada</t>
  </si>
  <si>
    <t>Modificada</t>
  </si>
  <si>
    <t>Fin</t>
  </si>
  <si>
    <t>Porcentaje</t>
  </si>
  <si>
    <t>Estratégico-Eficacia-Anual</t>
  </si>
  <si>
    <t>Propósito</t>
  </si>
  <si>
    <t/>
  </si>
  <si>
    <t>Componente</t>
  </si>
  <si>
    <t>N/A</t>
  </si>
  <si>
    <t>Actividad</t>
  </si>
  <si>
    <t>Gestión-Eficacia-Trimestral</t>
  </si>
  <si>
    <t>PRESUPUESTO</t>
  </si>
  <si>
    <t>Ejercicio</t>
  </si>
  <si>
    <t>Avance %</t>
  </si>
  <si>
    <t>Millones de pesos</t>
  </si>
  <si>
    <t>Anual</t>
  </si>
  <si>
    <t>PRESUPUESTO ORIGINAL</t>
  </si>
  <si>
    <t>PRESUPUESTO MODIFICADO</t>
  </si>
  <si>
    <t>Justificación de diferencia de avances con respecto a las metas programadas</t>
  </si>
  <si>
    <t xml:space="preserve">Indicadores con frecuencia de medición con un periodo mayor de tiempo al anual. 
Estos indicadores no registraron información ni justificación, debido a que lo harán de conformidad con la frecuencia de medición con la que programaron sus metas. </t>
  </si>
  <si>
    <t>F012</t>
  </si>
  <si>
    <t>Promoción en materia de aprovechamiento sustentable de la energía</t>
  </si>
  <si>
    <t>E00-Comisión Nacional para el Uso Eficiente de la Energía</t>
  </si>
  <si>
    <t>Perspectiva de Género</t>
  </si>
  <si>
    <t>4 - Otros Combustibles</t>
  </si>
  <si>
    <t>19 - Promoción, vinculación e innovación en la eficiencia energética</t>
  </si>
  <si>
    <t>Contribuir al aprovechamiento sustentable de la energía mediante la gestión, promoción y difusión, normalización, así como el seguimiento y evaluación de las acciones para el uso eficiente de la energía a los diversos sectores de la población.</t>
  </si>
  <si>
    <r>
      <t>Indice de Intensidad Energética</t>
    </r>
    <r>
      <rPr>
        <i/>
        <sz val="10"/>
        <color indexed="30"/>
        <rFont val="Soberana Sans"/>
        <family val="3"/>
      </rPr>
      <t xml:space="preserve">
</t>
    </r>
  </si>
  <si>
    <t>(consumo nacional de energía medido en Petajoules / producto interno bruto (PIB) a precios constantes.)</t>
  </si>
  <si>
    <t xml:space="preserve">  Petajoules/producto interno bruto</t>
  </si>
  <si>
    <t>Estratégico-Economía-Anual</t>
  </si>
  <si>
    <t>Los diferentes sectores de la sociedad mejoran su comportamiento respecto al uso de la energía.</t>
  </si>
  <si>
    <r>
      <t>Porcentaje de estrategias de  difusión e información para el uso eficiente de la energia dirigidos a los diferentes sectores del pais.</t>
    </r>
    <r>
      <rPr>
        <i/>
        <sz val="10"/>
        <color indexed="30"/>
        <rFont val="Soberana Sans"/>
        <family val="3"/>
      </rPr>
      <t xml:space="preserve">
</t>
    </r>
  </si>
  <si>
    <t>(Estrategias de promocion aplicadas/ Estrategias de promocion programadas) * 100.</t>
  </si>
  <si>
    <t>Estratégico-Eficiencia-Anual</t>
  </si>
  <si>
    <t>A Estrategias de promoción, difusión e innovación de programas para el uso eficiente de la energía implementadas.</t>
  </si>
  <si>
    <r>
      <t>Porcentaje de acciones de difusión diseñadas y ejecutadas.</t>
    </r>
    <r>
      <rPr>
        <i/>
        <sz val="10"/>
        <color indexed="30"/>
        <rFont val="Soberana Sans"/>
        <family val="3"/>
      </rPr>
      <t xml:space="preserve">
</t>
    </r>
  </si>
  <si>
    <t>(No de acciones de difusión disenados y ejecutadas / No de acciones de difusión programados a disenar y a ejecutar) * 100.</t>
  </si>
  <si>
    <t>B Municipios al Proyecto Nacional de Alumbrado Púbico incorporados y convenios celebrados.</t>
  </si>
  <si>
    <r>
      <t>Porcentaje de Convenios propuestos para el fomento del uso eficiente de la energía.</t>
    </r>
    <r>
      <rPr>
        <i/>
        <sz val="10"/>
        <color indexed="30"/>
        <rFont val="Soberana Sans"/>
        <family val="3"/>
      </rPr>
      <t xml:space="preserve">
Indicador Seleccionado</t>
    </r>
  </si>
  <si>
    <t>(No convenios propuestos /No de convenios programados para ser propuestos) * 100.</t>
  </si>
  <si>
    <t>A 1 Realizar acciones de comunicación social para promover el uso eficiente de la energía.</t>
  </si>
  <si>
    <r>
      <t>Porcentaje de acciones de comunicación social elaboradas.</t>
    </r>
    <r>
      <rPr>
        <i/>
        <sz val="10"/>
        <color indexed="30"/>
        <rFont val="Soberana Sans"/>
        <family val="3"/>
      </rPr>
      <t xml:space="preserve">
</t>
    </r>
  </si>
  <si>
    <t>(No acciones de comunicación social aplicadas/No acciones de comunicación social programadas) * 100.</t>
  </si>
  <si>
    <t>A 2 Elaborar propuestas de temas de eficiencia energética para incorporar a programas académicos.</t>
  </si>
  <si>
    <r>
      <t>Porcentaje de temas  propuestos para incorporar a programas académicos.</t>
    </r>
    <r>
      <rPr>
        <i/>
        <sz val="10"/>
        <color indexed="30"/>
        <rFont val="Soberana Sans"/>
        <family val="3"/>
      </rPr>
      <t xml:space="preserve">
</t>
    </r>
  </si>
  <si>
    <t>(No temas  propuestos para incormporar a programas académicos /No temas  programados propuestos para incormporar a programas académicos) * 100.</t>
  </si>
  <si>
    <t>A 3 Seguimiento de las Leyendas que promuevan el aprovechamiento sustentable de la energía.</t>
  </si>
  <si>
    <r>
      <t>Porcentaje de avance en el seguimiento de las leyendas que incentiven el aprovechamiento sustentable de la energía.</t>
    </r>
    <r>
      <rPr>
        <i/>
        <sz val="10"/>
        <color indexed="30"/>
        <rFont val="Soberana Sans"/>
        <family val="3"/>
      </rPr>
      <t xml:space="preserve">
</t>
    </r>
  </si>
  <si>
    <t>(Número de leyendas por dependencia autorizadas para su publicación / Número de propuestas de leyendas recibidas) * 100</t>
  </si>
  <si>
    <t>B 4 Las Entidades Federativas, Municipios, Personas, Instituciones, Asociaciones y Camaras promueven, difunden e informan con acciones que incentivan el uso eficiente de la energía.</t>
  </si>
  <si>
    <r>
      <t>Porcentaje de convenios propuestos para el fomento del uso eficiente de la energía.</t>
    </r>
    <r>
      <rPr>
        <i/>
        <sz val="10"/>
        <color indexed="30"/>
        <rFont val="Soberana Sans"/>
        <family val="3"/>
      </rPr>
      <t xml:space="preserve">
</t>
    </r>
  </si>
  <si>
    <t>(No de convenios propuestos para el fomento del uso eficiente de la energía/No de convenios programados para el fomento del uso eficiente de la energía.)*100.</t>
  </si>
  <si>
    <t>B 5 Municipios al Proyecto Nacional de Alumbrado Público incorporados.</t>
  </si>
  <si>
    <r>
      <t>Porcentaje municipios incorporados en el proyecto naciona de Alumbrado Público.</t>
    </r>
    <r>
      <rPr>
        <i/>
        <sz val="10"/>
        <color indexed="30"/>
        <rFont val="Soberana Sans"/>
        <family val="3"/>
      </rPr>
      <t xml:space="preserve">
</t>
    </r>
  </si>
  <si>
    <t>(No Municipios incorporados al Proyecto Nacional de Alumbrado Público /No Municipios a incorporar programados) * 100.</t>
  </si>
  <si>
    <r>
      <t xml:space="preserve">Indice de Intensidad Energética
</t>
    </r>
    <r>
      <rPr>
        <sz val="10"/>
        <rFont val="Soberana Sans"/>
        <family val="2"/>
      </rPr>
      <t xml:space="preserve"> Causa : La variación porcentual se debe al cambio de año base de 2003 a 2008 realizado a las estadísticas nacionales por el Instituto Nacional de Estadística y Geografía (INEGI). Efecto:  Otros Motivos:Debido a que el indicador es decreciente, el resultado involucra la reducción en el cálculo del porcentaje de cumplimiento, por ello se aplicó la fórmula siguiente: ((Meta Modificada-Meta Alcanzada) X 100 / Meta Modificada) +100.</t>
    </r>
  </si>
  <si>
    <r>
      <t xml:space="preserve">Porcentaje de estrategias de  difusión e información para el uso eficiente de la energia dirigidos a los diferentes sectores del pais.
</t>
    </r>
    <r>
      <rPr>
        <sz val="10"/>
        <rFont val="Soberana Sans"/>
        <family val="2"/>
      </rPr>
      <t xml:space="preserve"> Causa : ¿ Se dio apoyo logístico, cobertura, diseño y difusión a través de foros, campañas, infografías, redes sociales y portal de internet. - Participación en el Evento ¿The Green Expo¿ - Foros ¿Eficiencia Energética en Transporte¿ (3) - Foro Permanente de Eficiencia Energética en Edificaciones. - Campañas "Ahorrar energía es ahorrar dinero.¿  ¿Te conviene a ti y a México" en medios digitales, radiofónicos e inserciones en revistas. - Infografías "Cómo ahorrar energía fiestas decembrinas" - Redes sociales de la Conuee (Twitter y Facebook) - Actualización del portal de internet de Conuee ¿ Se realizaron convenios de coordinación entre gobiernos estatales, municipales y organizaciones civiles para establecer bases para promover el aprovechamiento sustentable de la energía.  - Convenios con los gobiernos de Aguascalientes, Baja California, Hidalgo, Jalisco, Michoacán, Morelos, Nuevo León, Sonora, Tabasco, Veracruz y Quintana Roo.  - Convenio con la organización VERDEMX para actividades conjuntas en temas de eficiencia energética ¿ Se gestionó la colaboración con universidades para incluir temas de eficiencia energética en los planes de estudio. - Gestiones con la Facultad de Ingeniería de la UNAM a fin que se incluyan en sus planes de estudio temas relacionados con indicadores de eficiencia energética. ¿ Se recibieron y dio seguimiento a propuestas de leyendas que incentiven el uso eficiente de la energía por parte de organismos pertenecientes al sector energético, incluida la Comisión. ¿ Se llevaron a cabo acciones de fomento en materia de uso eficiente de la energía en entidades federativas, sector privado y municipios (a través de la propuesta de convenios de colaboración y la incorporación al Proyecto Nacional de Eficiencia Energética en Alumbrado Público Municipal).  Efecto:  Otros Motivos:</t>
    </r>
  </si>
  <si>
    <r>
      <t xml:space="preserve">Porcentaje de acciones de difusión diseñadas y ejecutadas.
</t>
    </r>
    <r>
      <rPr>
        <sz val="10"/>
        <rFont val="Soberana Sans"/>
        <family val="2"/>
      </rPr>
      <t xml:space="preserve"> Causa : Referente a las acciones de difusión diseñadas y ejecutadas durante 2013, consistieron en el apoyo logístico, cobertura, diseño y difusión en distintos foros, campañas, medios digitales, radiofónicos, revistas, infografías.  Se dio seguimiento a las campañas de difusión en las redes sociales y se realizó la actualización continua del portal de la Comisión. También se identificó, solicitó y dio seguimiento a los organismos públicos y empresas del sector energético obligados por la Ley para enviar sus propuestas de leyendas que incentiven el uso eficiente de la energía en sus recibos de cobro. Aunque de la meta programada, se esperaba contar con la propuesta de un tema de eficiencia energética para ser incorporado a programas académicos, lo que implicaba establecer el mecanismo de colaboración para llevarlo a cabo. Efecto:  Otros Motivos:</t>
    </r>
  </si>
  <si>
    <r>
      <t xml:space="preserve">Porcentaje de Convenios propuestos para el fomento del uso eficiente de la energía.
</t>
    </r>
    <r>
      <rPr>
        <sz val="10"/>
        <rFont val="Soberana Sans"/>
        <family val="2"/>
      </rPr>
      <t xml:space="preserve"> Causa : La Secretaría de Energía a través de la Comisión Nacional para el Uso Eficiente de la Energía, estableció para el ejercicio fiscal 2013, el indicador de gestión ¿Porcentaje de Convenios propuestos para el fomento del uso eficiente de la energía¿, que mide la eficacia en el número de convenios propuestos con los gobiernos estatales para ser incorporados al Proyecto Nacional de Eficiencia Energética en Alumbrado Público, con una meta programada de 8 convenios de fomento para el uso eficiente de la energía. Al cierre del año, se propusieron 11 convenios, que significó un porcentaje de cumplimiento del 137.5% respecto a lo programado. Este cumplimiento se explica principalmente por lo siguiente:   ¿ Se propusieron los convenios de coordinación con los gobiernos de: Aguascalientes, Baja California, Hidalgo, Jalisco, Michoacán, Morelos, Nuevo León, Sonora, Tabasco, Veracruz y Quintana Roo para establecer bases para la ejecución de acciones sobre el aprovechamiento sustentable de la energía.   Efecto: Los beneficios económicos y sociales alcanzados con este indicador de componente, contribuyeron a generar el interés de los gobiernos estatales con el fin de promover y realizar acciones de aprovechamiento sustentable de la energía, considerando como una acción la sustitución tecnológica de sus sistemas de alumbrado público mediante el Proyecto Nacional de Eficiencia Energética en Alumbrado Público Municipal.      De esta manera, la incorporación de gobiernos estatales al Proyecto Nacional de Eficiencia Energética en Alumbrado Público Municipal, permite que sus sistemas de alumbrado incrementen su eficiencia energética, asegurando la calidad y desempeño de las tecnologías a través de las Normas Oficiales Mexicanas en Eficiencia Energética, así como a la información y el soporte técnico que brinda la Comisión Nacional para el Uso Eficiente de la Energía.    Por lo anterior, el Proyecto Nacional constituye una oportunidad para los gobiernos locales de fortalecer las finanzas públicas municipales con la reducción del consumo de energía, así como favorecer aspectos ambientales y sociales en sus ciudades.  ¿ Se trabajó en la propuesta de once convenios de colaboración con los siguientes entidades federativas y sus instancias respectivas:  ¿ Aguascalientes, Secretaría de Medio Ambiente  ¿ Baja California, Comisión Estatal de Energía de Baja California  ¿ Hidalgo, Comisión Estatal de Fomento y Ahorro de Energía  ¿ Jalisco, Secretaría de Medio Ambiente y Desarrollo Territorial  ¿ Michoacán, Secretaría de Urbanismo y Medio Ambiente  ¿ Morelos, Comisión Estatal de Energía   ¿ Nuevo León, Secretaría de Desarrollo Sustentable  ¿ Quintana Roo, Comisión de Energía Estatal de Quintana Roo  ¿ Sonora, Comisión de Energía del Estado de Sonora  ¿ Tabasco, Secretaría de Energía, Recursos Naturales y Protección Ambiental  ¿ Veracruz, Secretaría de Medio Ambiente   Otros Motivos:</t>
    </r>
  </si>
  <si>
    <r>
      <t xml:space="preserve">Porcentaje de acciones de comunicación social elaboradas.
</t>
    </r>
    <r>
      <rPr>
        <sz val="10"/>
        <rFont val="Soberana Sans"/>
        <family val="2"/>
      </rPr>
      <t xml:space="preserve"> Causa : Durante el ejercicio 2013 se realizcon las siguientes activades y acciones: Diseño y difusión nacional del comunicado de prensa: "Participó la CONUEE en el Taller de Presentación de la Plataforma Topten de Eficiencia Energética". Diseño y difusión nacional del comunicado de prensa: en el ¿Taller Regional de Diseños Energéticamente Eficientes para Edificios de Oficinas Públicas en Climas Tropicales". Diseño y difusión nacional del comunicado de prensa.  Incorporación a la página de internet de la Conuee de una sección para promover la oferta con estados y municipios y la sección para informar sobre las actividades de cooperación internacional. Participación en la "Semana de la Sustentabilidad" organizada por la Universidad Latina. Participación en la Conferencia Anual de Municipios, durante la cual se difundió la oferta de la Conuee para municipios. Seguimiento a la campaña de difusión en redes sociales de la Conuee (twitter). Apoyo logístico y difusión para la organización del evento "The Green Expo", con participación de ponentes por parte de la Conuee. Difusión del Foro de Eficiencia Energética en Transporte. Difusión del Foro Permanente de Eficiencia Energética en Edificaciones. Seguimiento a la campaña de difusión en redes sociales de la Conuee (twitter y facebook). Actualización y difusión a través del sitio web de la Conuee en relación con eventos, noticias y actividades con participación de la Comisión. Apoyo logístico, cobertura y difusión a: El Foro ¿Eficiencia Energética Transporte Ferroviario¿; al diseño y difusión de la campaña "Ahorrar energía es ahorrar dinero. Te conviene a ti y a  México" en medios digitales, radiofónicos e inserciones en revistas; en el diseño y difusión de infografías "Cómo ahorrar energía fiestas decembrinas"; se dio seguimiento  a lo campaña de difusión en las redes sociales (twiter y facebook) y se realizó la actualización continua del portal de la Conuee con relación a los diversos eventos y actividades de la Comisión.  Efecto:  Otros Motivos:</t>
    </r>
  </si>
  <si>
    <r>
      <t xml:space="preserve">Porcentaje de temas  propuestos para incorporar a programas académicos.
</t>
    </r>
    <r>
      <rPr>
        <sz val="10"/>
        <rFont val="Soberana Sans"/>
        <family val="2"/>
      </rPr>
      <t xml:space="preserve"> Causa : Durante 2013 se sostuvieron pláticas con la Coordinación de la Especialidad en Gestión de Política Energética y Ambiental de la Facultad Latinoamericana de Ciencias Sociales, a fin de incorporar el tema de "Gobiernos locales, sustentabilidad y gestión de la energía" en el módulo IV de la Especialidad citada, la cual es un programa que se imparte bajo la modalidad semipresencial desde 2008 por parte de la FLACSO. Así como, se llevan a cabo gestiones con la Facultad de Ingeniería de la UNAM a fin que se incluyan en sus planes de estudio temas relacionados con indicadores de eficiencia energética. La dirección de asuntos jurídicos de la Comisión emitió su opinión sobre la propuesta de convenio para incorporar temas de eficiencia energética en programas académicos, quedó pendiente la forma de definir el compromiso referente a la forma de su incorporación y aplicación.  Su cumplimiento está en función de las actividades que establezca el Programa Anual de Trabajo 2013,  el cual está en proceso de revisión.  Efecto:  Otros Motivos:</t>
    </r>
  </si>
  <si>
    <r>
      <t xml:space="preserve">Porcentaje de avance en el seguimiento de las leyendas que incentiven el aprovechamiento sustentable de la energía.
</t>
    </r>
    <r>
      <rPr>
        <sz val="10"/>
        <rFont val="Soberana Sans"/>
        <family val="2"/>
      </rPr>
      <t xml:space="preserve"> Causa : Durante el primer trimestre de 2013, el Instituto Mexicano del Petróleo envió sus Leyendas propuestas, las cuales se  revisaron y aprobaron. Para el segundo trimestre, se realizaron algunas adecuaciones a la Estrategia de leyendas con los organismos públicos y empresas del sector energético en donde se incluye el procedimiento para la aprobación e inclusión de dichas Leyendas que se propongan a esta Comisión por parte de los Organismos Públicos y empresas del Sector Energético con el fin de dar cumplimiento al Art. 25 de la LASE Para el tercer trimestre, se realizó una revisión y adecuación de la lista de los organismos pertenecientes al Sector Energético, a la cual se unió la Comisión Nacional para el Uso Eficiente de la Energía, la cual deberá realizar el envío de sus propuestas de leyendas. Así como también, se prepararon los oficios que serán enviados el próximo trimestre a los organismos públicos y empresas del sector energético sobre el cumplimiento del envío de sus leyendas. Durante el último trimestre de 2013, se identificación a los organismos públicos y empresas del sector energético obligados por Ley a enviar sus propuestas de Leyendas que incentiven el uso eficiente de la energía, en consecuencia se adicionaron dos instituciones a la lista con la que se contaba, (Comisión Nacional para el Uso Eficiente de la Energía y Comisión Nacional de Hidrocarburos), posteriormente, se realizó el envío de comunicados (Oficios) a todos los organismos informando sobre el cumplimiento de la Ley mediante el envío de sus propuestas, llegada la fecha límite de recepción de leyendas por parte de los organismos públicos y empresas del sector energético se procedió a su aprobación. Se realizó el envío mediante correo electrónico y Oficio de una reiteración de solicitud de las propuestas de leyendas por parte de CONUEE para los organismos públicos y empresas del sector energético que no enviaron propuestas de leyendas.  Efecto:  Otros Motivos:</t>
    </r>
  </si>
  <si>
    <r>
      <t xml:space="preserve">Porcentaje de convenios propuestos para el fomento del uso eficiente de la energía.
</t>
    </r>
    <r>
      <rPr>
        <sz val="10"/>
        <rFont val="Soberana Sans"/>
        <family val="2"/>
      </rPr>
      <t xml:space="preserve"> Causa : Durante 2013 se realizaron actividades para la difundir e informar con acciones que incentivan el uso eficiente de la energía dando como resultado la suscripcion de los convenios de coordinación con los gobiernos de: Aguascalientes, Baja California, Hidalgo, Jalisco, Michoacán, Morelos, Nuevo León, Sonora, Tabasco, Veracruz y Quintana Roo; y con VERDEMX para actividades conjuntas en temas de eficiencia energética. Efecto:  Otros Motivos:</t>
    </r>
  </si>
  <si>
    <r>
      <t xml:space="preserve">Porcentaje municipios incorporados en el proyecto naciona de Alumbrado Público.
</t>
    </r>
    <r>
      <rPr>
        <sz val="10"/>
        <rFont val="Soberana Sans"/>
        <family val="2"/>
      </rPr>
      <t xml:space="preserve"> Causa : Durante 2013 se incorporaron los municipios de Ozuluama, Veracruz; Zitácuaro, Michoacán; Soledad de Doblado, Veracruz y Poanas, Durango; Cajeme, Sonora; Cualac, Guerrero; Benito Juárez, Guerrero; Huamuxtitlán, Guerrero; Tixtla, Guerrero; Chalco, Estado de México; General Escobedo, Nuevo León y Cortazar, Guanajuato; Villa de Álarez y Minatitlán de Colima; Tultitlán y Lerma del Estado de México; Tixpehual ,Yaxkukul, Tecoh de Yucatán; Jiménez, Zinapécuaro y Jonacatepec de Michoacán; Xalisco de Nayarit; San Bartolo Tutotepec de Hidalgo La incorporación de los municipios al Proyecto Nacional está en función de: capacidad de endeudamiento del municipio, consolidamiento de la información que envían para adherirse al Proyecto, tecnología con la que se encuentra trabajando el municipio. Estos factores pueden retrasar la incorporación de los Municipios al Proyecto Nacional.  Efecto:  Otros Motivos:</t>
    </r>
  </si>
  <si>
    <t>P008</t>
  </si>
  <si>
    <t>Seguimiento y evaluación de políticas públicas en aprovechamiento sustentable de la energía</t>
  </si>
  <si>
    <t>17 - Seguimiento y evaluación a los programas, políticas e información en eficiencia energética</t>
  </si>
  <si>
    <t>Consumo nacional de energía, medido en Petajoules / Producto Interno Bruto a precios constantes.</t>
  </si>
  <si>
    <t>Petajoules/Producto Interno Bruto</t>
  </si>
  <si>
    <t>El país accede a políticas y programas para promover el aprovechamiento sustentable de la energía.</t>
  </si>
  <si>
    <r>
      <t>Índice de Aprovechamiento Sustentable de la Energía.</t>
    </r>
    <r>
      <rPr>
        <i/>
        <sz val="10"/>
        <color indexed="30"/>
        <rFont val="Soberana Sans"/>
        <family val="3"/>
      </rPr>
      <t xml:space="preserve">
Indicador Seleccionado</t>
    </r>
  </si>
  <si>
    <t>Función del consumo natural del parque y/o línea base - Función del consumo por políticas, programas y/o acciones del PRONASE.</t>
  </si>
  <si>
    <t>TWH</t>
  </si>
  <si>
    <t>A El Programa Nacional para el Aprovechamiento Sustentable de la Energía elaborado para su aplicación, seguimiento y evaluación.</t>
  </si>
  <si>
    <r>
      <t>Elaboración del Programa Nacional para el Aprovechamiento Sustentable de la Energía</t>
    </r>
    <r>
      <rPr>
        <i/>
        <sz val="10"/>
        <color indexed="30"/>
        <rFont val="Soberana Sans"/>
        <family val="3"/>
      </rPr>
      <t xml:space="preserve">
</t>
    </r>
  </si>
  <si>
    <t>(Programa Nacional para el Aprovechamiento Sustentable de la en Energía elaborado / El Programa Nacional para el Aprovechamiento Sustentable de la Energía elaborado programado)*100.</t>
  </si>
  <si>
    <t>Gestión-Calidad-Anual</t>
  </si>
  <si>
    <t>B El Subsistema Nacional de Información sobre el Aprovechamiento de la Energía se mantiene actualizado.</t>
  </si>
  <si>
    <r>
      <t>Mantenimiento del Subsitma Nacional de Información Sobre el Aprovechamiento de la Energía</t>
    </r>
    <r>
      <rPr>
        <i/>
        <sz val="10"/>
        <color indexed="30"/>
        <rFont val="Soberana Sans"/>
        <family val="3"/>
      </rPr>
      <t xml:space="preserve">
</t>
    </r>
  </si>
  <si>
    <t>(No. Acciones realizadas para el mantenimiento del Subsistema / No. Acciones para el mantenimiento del Subsistema programadas)* 100</t>
  </si>
  <si>
    <t>A 1 Elaborar informes técnicos de actividades realizadas por la Comisión Nacional para el Uso Eficiente de la Energía para diversas instancias.</t>
  </si>
  <si>
    <r>
      <t>Porcentaje de Informes Técnicos Realizados</t>
    </r>
    <r>
      <rPr>
        <i/>
        <sz val="10"/>
        <color indexed="30"/>
        <rFont val="Soberana Sans"/>
        <family val="3"/>
      </rPr>
      <t xml:space="preserve">
</t>
    </r>
  </si>
  <si>
    <t>(Número de informes técnicos realizados  /  Número informes técnicos programados ) * 100.</t>
  </si>
  <si>
    <t>A 2 Desarrollar el Programa Nacional para el Aprovechamiento Sustentable de la Energía.</t>
  </si>
  <si>
    <r>
      <t>Porcentaje de Aciones para la Elaboración del Programa Nacional para el Aprovechamiento Sustentable de la Energía.</t>
    </r>
    <r>
      <rPr>
        <i/>
        <sz val="10"/>
        <color indexed="30"/>
        <rFont val="Soberana Sans"/>
        <family val="3"/>
      </rPr>
      <t xml:space="preserve">
</t>
    </r>
  </si>
  <si>
    <t>(No. acciones realizadas para la elaboración del Programa / No. Acciones programadas para la elaboración del Programa)* 100</t>
  </si>
  <si>
    <t>B 3 Se realizan revisiones en el nivel de servicio del Subsistema Nacional de Información sobre el aprovechamiento de la energía.</t>
  </si>
  <si>
    <r>
      <t xml:space="preserve">Porcentaje de Actualización de Información del Subsitema Nacional de Información para el Aprovechamiento de la Energía. </t>
    </r>
    <r>
      <rPr>
        <i/>
        <sz val="10"/>
        <color indexed="30"/>
        <rFont val="Soberana Sans"/>
        <family val="3"/>
      </rPr>
      <t xml:space="preserve">
</t>
    </r>
  </si>
  <si>
    <t>(Número de actualizaciones realizadas en el nivel de servicio del Subsistema / Número de actualizaciones programadas en el nivel del Subsistema)* 100.</t>
  </si>
  <si>
    <r>
      <t xml:space="preserve">Indice de Intensidad Energética
</t>
    </r>
    <r>
      <rPr>
        <sz val="10"/>
        <rFont val="Soberana Sans"/>
        <family val="2"/>
      </rPr>
      <t xml:space="preserve"> Causa : La variación porcentual se debe al cambio de año base de 2003 a 2008 realizado a las estadísticas nacionales por el Instituto Nacional de Estadística y Geografía (INEGI) Efecto:  Otros Motivos:Debido a que el indicador es decreciente, el resultado involucra la reducción en el cálculo del porcentaje de cumplimiento, por ello se aplicó la fórmula siguiente: ((Meta Modificada-Meta Alcanzada) X 100 / Meta Modificada) +100.</t>
    </r>
  </si>
  <si>
    <r>
      <t xml:space="preserve">Índice de Aprovechamiento Sustentable de la Energía.
</t>
    </r>
    <r>
      <rPr>
        <sz val="10"/>
        <rFont val="Soberana Sans"/>
        <family val="2"/>
      </rPr>
      <t xml:space="preserve"> Causa : La Secretaría de Energía a través de la Comisión Nacional para el Uso Eficiente de la Energía, estableció para el ejercicio fiscal 2013 el indicador estratégico Índice de Aprovechamiento Sustentable de la Energía¿, a fin de atender con eficiencia acciones de aprovechamiento sustentable de la energía generado mediante la implementación de líneas de acción del Programa Nacional para el Aprovechamiento Sustentable de la Energía 2009-2012 (PRONASE), se estableció una meta programada de 1405.47 Tera Watts-hora. Al cierre del año, se alcanzó una meta de 1362 Tera Watt-hora, lo que se traduce en un ahorro de energía de 43.47 Tera Watts-hora, ahorro menor al estimado por la aplicación de las acciones del PRONASE 2009-2012, lo que significó un porcentaje de cumplimiento de 97% respecto a lo programado.   Este cumplimiento se explica principalmente por la realización de las siguientes líneas de acción:    Publicación de Normas Oficiales Mexicanas (NOM) de Eficiencia Energética:    NOM para vehículos ligeros y medianos nuevos.    NOM de lámparas para uso general.    NOM de luminarios con diodos emisores de luz.    Actualización de las NOM de estándares de eficiencia de refrigeradores, calentadores de agua y motores trifásicos.    Aplicación de los lineamientos de eficiencia energética en las dependencias y entidades de la Administración Pública Federal.    Implementación del Proyecto Nacional de Eficiencia Energética en Alumbrado Público Municipal.    Promoción de mejores prácticas en el uso del vehículo, aislamiento térmico y uso de equipos de acondicionamiento de aire, motores, bombas, etc.    Promoción de tecnologías eficientes como lámparas y luminarios, calentadores solares de agua, acondicionadores de aire, motores, bombas, etc.    Efecto: Los beneficios económicos y sociales alcanzados con este indicador de propósito, contribuyeron a generar ahorros de energía mediante la promoción de acciones de aprovechamiento sustentable de la misma que consistieron principalmente en sustitución de tecnologías energéticamente más eficientes y cambios de comportamiento en los usuarios finales de energía.    Con ello, el Ejecutivo Federal a través del Programa Nacional para el Aprovechamiento Sustentable de la Energía, promueve el uso óptimo de energía en todos sus procesos y actividades desde su explotación hasta su consumo.    De manera específica, el Artículo 7 del Reglamento de la Ley para el Aprovechamiento Sustentable de la Energía, establece lo siguiente:    La Secretaría de Energía, por conducto de la Comisión Nacional para el Uso Eficiente de la energía, elaborará del Programa Nacional para el Aprovechamiento Sustentable de la Energía, asegurando su congruencia con el Plan Nacional de Desarrollo, y particularmente, con los programas del Sector Energía.    Asimismo, la Ley para el Aprovechamiento Sustentable de la Energía enuncia en su Artículo 6 que:  El Programa Nacional para el Aprovechamiento Sustentable de la Energía, establecerá estrategias, objetivos, acciones y metas que permitan alcanzar un uso optimo de la energía, este Programa se considera un programa especial, en términos de la Ley de Planeación.     Las acciones realizadas tiene impacto en el consumo de energía que se da a lo largo de los sectores: residencial, comercial y de servicios, industrial, transporte y público, así como también en las dependencias y entidades de la Administración Pública Federal.    Por lo que mediante este indicador, se contribuyó a la conducción de la política energética del país, de manera específica en eficiencia energética para garantizar el suministro competitivo, suficiente, de alta calidad, económicamente viable y ambientalmente sustentable de energéticos que requiere el desarrollo nacional.    Otros Motivos:La meta del índice de aprovechamiento sustentable de energía se cumplió favorablemente, el cual está en función del consumo final de energía, que se estimó de 1405.5 terawatts-hora. Sin embargo, el consumo fue de 1362 terawatts-hora, de acuerdo con el Balance Nacional de Energía 2012. Lo que se traduce en un ahorro de energía de 43.5 terawatts-hora, ahorro estimado para 2013 por la aplicación de las acciones del PRONASE 2009-2012.</t>
    </r>
  </si>
  <si>
    <r>
      <t xml:space="preserve">Elaboración del Programa Nacional para el Aprovechamiento Sustentable de la Energía
</t>
    </r>
    <r>
      <rPr>
        <sz val="10"/>
        <rFont val="Soberana Sans"/>
        <family val="2"/>
      </rPr>
      <t xml:space="preserve"> Causa : Los días 5, 6 y 7 de noviembre en las instalaciones de la Secretaría de Energía se realizaron los ¿Foros Consultivos para la Elaboración del PRONASE¿, los cuales tenían el objetivo de Involucrar a todos los actores relevantes del sector público y privado para recopilarán acciones, proyectos, programas, iniciativas, etc.  En los foros se llevaron a cabo 6 mesas con los títulos de Programas de eficiencia energética. Mecanismos de cooperación. Regulación. Capacidades institucionales. Cultura del ahorro de energía. Investigación y desarrollo. Efecto:  Otros Motivos:</t>
    </r>
  </si>
  <si>
    <r>
      <t xml:space="preserve">Mantenimiento del Subsitma Nacional de Información Sobre el Aprovechamiento de la Energía
</t>
    </r>
    <r>
      <rPr>
        <sz val="10"/>
        <rFont val="Soberana Sans"/>
        <family val="2"/>
      </rPr>
      <t xml:space="preserve"> Causa : Se desarrolló el programa de interconexión de la Conuee con las siguientes acciones: se realizó el diseño conceptual de la información sobre el aprovechamiento de la energía. Se elaboró el documento con la clasificación y descripción del diccionario de datos que serán solicitados a las dependencias y entidades de la Administración Pública Federal, Se elaboro el documento que contiene la definición y estructura del servicio web para la interconexión. Durante el ultimo trimestre 2013 se han realizado los trámites correspondientes para la obtención del certificado digital de la CONUEE, lo cual le permitirá incorporarse a la Oficina Postal Electrónica (OPE) de la Secretaría de la Función Pública. Efecto:  Otros Motivos:</t>
    </r>
  </si>
  <si>
    <r>
      <t xml:space="preserve">Porcentaje de Informes Técnicos Realizados
</t>
    </r>
    <r>
      <rPr>
        <sz val="10"/>
        <rFont val="Soberana Sans"/>
        <family val="2"/>
      </rPr>
      <t xml:space="preserve"> Causa : Durante el segundo trimestre como parte de los trabajos del Primer Informe de Gobierno se reportó la actualización a la Secretaría de Energía del Informe de Cambio Climático para el cumplimiento al apartado 4.06 de Cambio Climático. Durante el tercer trimestre, se realizó la elaboración del Primer Informe de Gobierno, el Primer informe de Labores, así como la actualización de cifras de ahorro de energía y de emisiones evitadas de C02. Para el cuarto trimestre se realizó la actualización del Primer Informe de Ejecución del PND y del reporte de resultados de ahorro de energía y abatimiento de emisiones de C02 por acciones de la Comisión Nacional para el Uso Eficiente de la Energía.  Efecto:  Otros Motivos:</t>
    </r>
  </si>
  <si>
    <r>
      <t xml:space="preserve">Porcentaje de Aciones para la Elaboración del Programa Nacional para el Aprovechamiento Sustentable de la Energía.
</t>
    </r>
    <r>
      <rPr>
        <sz val="10"/>
        <rFont val="Soberana Sans"/>
        <family val="2"/>
      </rPr>
      <t xml:space="preserve"> Causa : Durante el ejercicio 2013 se llevarona  cabo las siguientes acciones en el primer trimestre se elaboró el Diagnóstico Internacional y Nacional de acciones en materia de aprovechamiento sustentable de la energía. Durante el periodo abril-junio se llevó a cabo una investigación y revisión  de programas de eficiencia energética realizados en otros países, lo anterior con la finalidad de analizar la estructura, el contenido, las problemáticas, los mecanismos y la implementación de estrategias y acciones. Durante el tercer trimestre, se concluyó la primera ronda de reuniones con las distintas dependencias que participaran en la elaboración del PRONASE. Los días 5, 6 y 7 de noviembre en las instalaciones de la Secretaría de Energía se realizaron los ¿Foros Consultivos para la Elaboración del PRONASE, los cuales tenían el objetivo de involucrar a todos los actores relevantes del sector público y privado para recopilar acciones, proyectos, programas, iniciativas, etc.  En los foros se llevaron a cabo 6 mesas con los títulos de Programas de eficiencia energética Mecanismos de cooperación Regulación Capacidades institucionales Cultura del ahorro de energía Investigación y desarrollo. Efecto:  Otros Motivos:</t>
    </r>
  </si>
  <si>
    <r>
      <t xml:space="preserve">Porcentaje de Actualización de Información del Subsitema Nacional de Información para el Aprovechamiento de la Energía. 
</t>
    </r>
    <r>
      <rPr>
        <sz val="10"/>
        <rFont val="Soberana Sans"/>
        <family val="2"/>
      </rPr>
      <t xml:space="preserve"> Causa : Durante 2013, se trabajó en diversos desarrollos como parte de las acciones programadas para la actualización de información en el Subsistema, al cierre del año se realizaron diversas gestiones para la contratación del Sistema Automatizado de Control de Gestión para llevar a cabo la interconexión con la Secretaría de Función Pública, dicha contratación se ha pospuesto para el primer cuatrimestre de 2014. Efecto:  Otros Motivos:</t>
    </r>
  </si>
  <si>
    <t xml:space="preserve">F-012 Promoción en materia de aprovechamiento sustentable de la energía
P-008 Seguimiento y evaluación de políticas públicas en aprovechamiento sustentable de la energía
</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</si>
</sst>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0"/>
      <name val="Soberana Sans"/>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Soberana Sans"/>
      <family val="2"/>
    </font>
    <font>
      <sz val="10"/>
      <name val="Soberana Sans"/>
      <family val="2"/>
    </font>
    <font>
      <b/>
      <sz val="12"/>
      <name val="Soberana Sans"/>
      <family val="2"/>
    </font>
    <font>
      <b/>
      <sz val="14"/>
      <color indexed="23"/>
      <name val="Soberana Sans"/>
      <family val="3"/>
    </font>
    <font>
      <b/>
      <sz val="10"/>
      <color indexed="8"/>
      <name val="Soberana Sans"/>
      <family val="2"/>
    </font>
    <font>
      <sz val="10"/>
      <color indexed="8"/>
      <name val="Soberana Sans"/>
      <family val="2"/>
    </font>
    <font>
      <b/>
      <sz val="11"/>
      <name val="Soberana Sans"/>
      <family val="2"/>
    </font>
    <font>
      <b/>
      <sz val="10"/>
      <color indexed="9"/>
      <name val="Soberana Sans"/>
      <family val="2"/>
    </font>
    <font>
      <sz val="10"/>
      <color indexed="9"/>
      <name val="Soberana Sans"/>
      <family val="2"/>
    </font>
    <font>
      <sz val="16"/>
      <color indexed="9"/>
      <name val="Soberana Sans"/>
      <family val="3"/>
    </font>
    <font>
      <b/>
      <sz val="11"/>
      <color indexed="8"/>
      <name val="Soberana Sans"/>
      <family val="2"/>
    </font>
    <font>
      <sz val="12"/>
      <name val="Soberana Sans"/>
      <family val="2"/>
    </font>
    <font>
      <b/>
      <sz val="28"/>
      <color indexed="8"/>
      <name val="Soberana Sans"/>
      <family val="3"/>
    </font>
    <font>
      <i/>
      <sz val="10"/>
      <color indexed="30"/>
      <name val="Soberana Sans"/>
      <family val="3"/>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rgb="FFFFFFFF"/>
        <bgColor indexed="64"/>
      </patternFill>
    </fill>
    <fill>
      <patternFill patternType="solid">
        <fgColor rgb="FFBFBFBF"/>
        <bgColor indexed="64"/>
      </patternFill>
    </fill>
    <fill>
      <patternFill patternType="solid">
        <fgColor rgb="FFD8D8D8"/>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rgb="FF969696"/>
      </left>
      <right/>
      <top style="thick">
        <color rgb="FF969696"/>
      </top>
      <bottom style="thick">
        <color rgb="FF969696"/>
      </bottom>
      <diagonal/>
    </border>
    <border>
      <left/>
      <right/>
      <top style="thick">
        <color rgb="FF969696"/>
      </top>
      <bottom style="thick">
        <color rgb="FF969696"/>
      </bottom>
      <diagonal/>
    </border>
    <border>
      <left/>
      <right style="thick">
        <color rgb="FF969696"/>
      </right>
      <top style="thick">
        <color rgb="FF969696"/>
      </top>
      <bottom style="thick">
        <color rgb="FF969696"/>
      </bottom>
      <diagonal/>
    </border>
    <border>
      <left style="medium">
        <color rgb="FF000000"/>
      </left>
      <right/>
      <top/>
      <bottom/>
      <diagonal/>
    </border>
    <border>
      <left/>
      <right/>
      <top style="thick">
        <color rgb="FF969696"/>
      </top>
      <bottom/>
      <diagonal/>
    </border>
    <border>
      <left/>
      <right style="medium">
        <color rgb="FF000000"/>
      </right>
      <top/>
      <bottom/>
      <diagonal/>
    </border>
    <border>
      <left style="medium">
        <color rgb="FF000000"/>
      </left>
      <right/>
      <top/>
      <bottom style="thick">
        <color rgb="FF969696"/>
      </bottom>
      <diagonal/>
    </border>
    <border>
      <left/>
      <right/>
      <top/>
      <bottom style="thick">
        <color rgb="FF969696"/>
      </bottom>
      <diagonal/>
    </border>
    <border>
      <left/>
      <right style="medium">
        <color rgb="FF000000"/>
      </right>
      <top/>
      <bottom style="thick">
        <color rgb="FF969696"/>
      </bottom>
      <diagonal/>
    </border>
    <border>
      <left style="medium">
        <color rgb="FF000000"/>
      </left>
      <right style="thin">
        <color rgb="FF000000"/>
      </right>
      <top style="thin">
        <color rgb="FF000000"/>
      </top>
      <bottom/>
      <diagonal/>
    </border>
    <border>
      <left style="medium">
        <color rgb="FF000000"/>
      </left>
      <right style="thin">
        <color rgb="FF000000"/>
      </right>
      <top/>
      <bottom style="thick">
        <color rgb="FF000000"/>
      </bottom>
      <diagonal/>
    </border>
    <border>
      <left style="medium">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right/>
      <top/>
      <bottom style="thick">
        <color rgb="FF000000"/>
      </bottom>
      <diagonal/>
    </border>
    <border>
      <left/>
      <right style="thin">
        <color rgb="FF000000"/>
      </right>
      <top/>
      <bottom style="thick">
        <color rgb="FF000000"/>
      </bottom>
      <diagonal/>
    </border>
    <border>
      <left/>
      <right style="thin">
        <color rgb="FF000000"/>
      </right>
      <top/>
      <bottom/>
      <diagonal/>
    </border>
    <border>
      <left style="thin">
        <color rgb="FF000000"/>
      </left>
      <right style="thin">
        <color rgb="FF000000"/>
      </right>
      <top style="thick">
        <color rgb="FF969696"/>
      </top>
      <bottom style="thin">
        <color rgb="FF000000"/>
      </bottom>
      <diagonal/>
    </border>
    <border>
      <left style="thin">
        <color rgb="FF000000"/>
      </left>
      <right/>
      <top style="thick">
        <color rgb="FF969696"/>
      </top>
      <bottom style="thin">
        <color rgb="FF000000"/>
      </bottom>
      <diagonal/>
    </border>
    <border>
      <left/>
      <right style="thin">
        <color rgb="FF000000"/>
      </right>
      <top style="thick">
        <color rgb="FF969696"/>
      </top>
      <bottom style="thin">
        <color rgb="FF000000"/>
      </bottom>
      <diagonal/>
    </border>
    <border>
      <left/>
      <right/>
      <top style="thick">
        <color rgb="FF969696"/>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ck">
        <color rgb="FF333333"/>
      </bottom>
      <diagonal/>
    </border>
    <border>
      <left/>
      <right/>
      <top/>
      <bottom style="thick">
        <color rgb="FF333333"/>
      </bottom>
      <diagonal/>
    </border>
    <border>
      <left/>
      <right style="medium">
        <color rgb="FF000000"/>
      </right>
      <top style="thin">
        <color rgb="FF000000"/>
      </top>
      <bottom/>
      <diagonal/>
    </border>
    <border>
      <left/>
      <right style="medium">
        <color rgb="FF000000"/>
      </right>
      <top/>
      <bottom style="thick">
        <color rgb="FF333333"/>
      </bottom>
      <diagonal/>
    </border>
    <border>
      <left/>
      <right style="thin">
        <color rgb="FF000000"/>
      </right>
      <top/>
      <bottom style="thick">
        <color rgb="FF333333"/>
      </bottom>
      <diagonal/>
    </border>
    <border>
      <left style="medium">
        <color auto="1"/>
      </left>
      <right/>
      <top style="thick">
        <color rgb="FF969696"/>
      </top>
      <bottom style="thin">
        <color rgb="FFD8D8D8"/>
      </bottom>
      <diagonal/>
    </border>
    <border>
      <left/>
      <right/>
      <top style="thick">
        <color rgb="FF969696"/>
      </top>
      <bottom style="thin">
        <color rgb="FFD8D8D8"/>
      </bottom>
      <diagonal/>
    </border>
    <border>
      <left/>
      <right style="medium">
        <color auto="1"/>
      </right>
      <top style="thick">
        <color rgb="FF969696"/>
      </top>
      <bottom style="thin">
        <color rgb="FFD8D8D8"/>
      </bottom>
      <diagonal/>
    </border>
    <border>
      <left style="medium">
        <color auto="1"/>
      </left>
      <right/>
      <top style="thin">
        <color rgb="FFD8D8D8"/>
      </top>
      <bottom style="thin">
        <color rgb="FFD8D8D8"/>
      </bottom>
      <diagonal/>
    </border>
    <border>
      <left/>
      <right/>
      <top style="thin">
        <color rgb="FFD8D8D8"/>
      </top>
      <bottom style="thin">
        <color rgb="FFD8D8D8"/>
      </bottom>
      <diagonal/>
    </border>
    <border>
      <left/>
      <right style="medium">
        <color auto="1"/>
      </right>
      <top style="thin">
        <color rgb="FFD8D8D8"/>
      </top>
      <bottom style="thin">
        <color rgb="FFD8D8D8"/>
      </bottom>
      <diagonal/>
    </border>
    <border>
      <left style="medium">
        <color rgb="FF000000"/>
      </left>
      <right/>
      <top style="thick">
        <color rgb="FF969696"/>
      </top>
      <bottom/>
      <diagonal/>
    </border>
    <border>
      <left/>
      <right style="thin">
        <color rgb="FF000000"/>
      </right>
      <top style="thick">
        <color rgb="FF969696"/>
      </top>
      <bottom/>
      <diagonal/>
    </border>
    <border>
      <left style="medium">
        <color rgb="FF000000"/>
      </left>
      <right/>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right style="thin">
        <color rgb="FF000000"/>
      </right>
      <top/>
      <bottom style="medium">
        <color rgb="FF000000"/>
      </bottom>
      <diagonal/>
    </border>
    <border>
      <left style="medium">
        <color rgb="FF000000"/>
      </left>
      <right/>
      <top/>
      <bottom style="medium">
        <color rgb="FFD8D8D8"/>
      </bottom>
      <diagonal/>
    </border>
    <border>
      <left/>
      <right/>
      <top/>
      <bottom style="medium">
        <color rgb="FFD8D8D8"/>
      </bottom>
      <diagonal/>
    </border>
    <border>
      <left/>
      <right style="medium">
        <color auto="1"/>
      </right>
      <top style="thin">
        <color rgb="FFD8D8D8"/>
      </top>
      <bottom style="medium">
        <color rgb="FFD8D8D8"/>
      </bottom>
      <diagonal/>
    </border>
    <border>
      <left style="medium">
        <color rgb="FF000000"/>
      </left>
      <right/>
      <top style="medium">
        <color rgb="FFD8D8D8"/>
      </top>
      <bottom style="thin">
        <color rgb="FF000000"/>
      </bottom>
      <diagonal/>
    </border>
    <border>
      <left/>
      <right/>
      <top style="medium">
        <color rgb="FFD8D8D8"/>
      </top>
      <bottom style="thin">
        <color rgb="FF000000"/>
      </bottom>
      <diagonal/>
    </border>
    <border>
      <left style="medium">
        <color rgb="FF000000"/>
      </left>
      <right/>
      <top style="thick">
        <color rgb="FF969696"/>
      </top>
      <bottom style="thin">
        <color rgb="FFD8D8D8"/>
      </bottom>
      <diagonal/>
    </border>
    <border>
      <left/>
      <right style="medium">
        <color rgb="FF000000"/>
      </right>
      <top style="thick">
        <color rgb="FF969696"/>
      </top>
      <bottom style="thin">
        <color rgb="FFD8D8D8"/>
      </bottom>
      <diagonal/>
    </border>
    <border>
      <left style="medium">
        <color auto="1"/>
      </left>
      <right/>
      <top style="thin">
        <color rgb="FFD8D8D8"/>
      </top>
      <bottom style="medium">
        <color auto="1"/>
      </bottom>
      <diagonal/>
    </border>
    <border>
      <left/>
      <right style="medium">
        <color auto="1"/>
      </right>
      <top style="thin">
        <color rgb="FFD8D8D8"/>
      </top>
      <bottom style="medium">
        <color auto="1"/>
      </bottom>
      <diagonal/>
    </border>
    <border>
      <left/>
      <right/>
      <top style="thin">
        <color rgb="FFD8D8D8"/>
      </top>
      <bottom style="medium">
        <color auto="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8">
    <xf numFmtId="0" fontId="0" fillId="0" borderId="0" xfId="0"/>
    <xf numFmtId="0" fontId="0" fillId="0" borderId="0" xfId="0" applyAlignment="1">
      <alignment vertical="top" wrapText="1"/>
    </xf>
    <xf numFmtId="0" fontId="0" fillId="0" borderId="0" xfId="0" applyNumberFormat="1" applyFont="1" applyFill="1" applyBorder="1" applyAlignment="1" applyProtection="1"/>
    <xf numFmtId="0" fontId="21" fillId="0" borderId="0" xfId="0" applyFont="1" applyFill="1" applyAlignment="1">
      <alignment vertical="center"/>
    </xf>
    <xf numFmtId="0" fontId="22" fillId="35" borderId="10" xfId="0" applyFont="1" applyFill="1" applyBorder="1" applyAlignment="1">
      <alignment horizontal="centerContinuous" vertical="center"/>
    </xf>
    <xf numFmtId="0" fontId="23" fillId="35" borderId="11" xfId="0" applyFont="1" applyFill="1" applyBorder="1" applyAlignment="1">
      <alignment horizontal="centerContinuous" vertical="center"/>
    </xf>
    <xf numFmtId="0" fontId="23" fillId="35" borderId="11" xfId="0" applyFont="1" applyFill="1" applyBorder="1" applyAlignment="1">
      <alignment horizontal="centerContinuous" vertical="center" wrapText="1"/>
    </xf>
    <xf numFmtId="0" fontId="23" fillId="35" borderId="12" xfId="0" applyFont="1" applyFill="1" applyBorder="1" applyAlignment="1">
      <alignment horizontal="centerContinuous" vertical="center" wrapText="1"/>
    </xf>
    <xf numFmtId="0" fontId="18" fillId="0" borderId="13" xfId="0" applyFont="1" applyBorder="1" applyAlignment="1">
      <alignment vertical="top" wrapText="1"/>
    </xf>
    <xf numFmtId="0" fontId="24" fillId="0" borderId="0" xfId="0" applyFont="1" applyBorder="1" applyAlignment="1">
      <alignment horizontal="center" vertical="top" wrapText="1"/>
    </xf>
    <xf numFmtId="0" fontId="0" fillId="0" borderId="0" xfId="0" applyBorder="1" applyAlignment="1">
      <alignment horizontal="right" vertical="top" wrapText="1"/>
    </xf>
    <xf numFmtId="0" fontId="18" fillId="0" borderId="0" xfId="0" applyFont="1" applyBorder="1" applyAlignment="1">
      <alignment vertical="top" wrapText="1"/>
    </xf>
    <xf numFmtId="0" fontId="19" fillId="0" borderId="0" xfId="0" applyFont="1" applyBorder="1" applyAlignment="1">
      <alignment horizontal="center" vertical="top" wrapText="1"/>
    </xf>
    <xf numFmtId="0" fontId="18" fillId="0" borderId="16" xfId="0" applyFont="1" applyBorder="1" applyAlignment="1">
      <alignment horizontal="justify" vertical="top" wrapText="1"/>
    </xf>
    <xf numFmtId="0" fontId="18" fillId="0" borderId="17" xfId="0" applyFont="1" applyBorder="1" applyAlignment="1">
      <alignment horizontal="right" vertical="top" wrapText="1"/>
    </xf>
    <xf numFmtId="0" fontId="0" fillId="0" borderId="17" xfId="0" applyBorder="1" applyAlignment="1">
      <alignment vertical="top" wrapText="1"/>
    </xf>
    <xf numFmtId="0" fontId="18" fillId="0" borderId="17" xfId="0" applyFont="1" applyBorder="1" applyAlignment="1">
      <alignment vertical="top" wrapText="1"/>
    </xf>
    <xf numFmtId="0" fontId="19" fillId="0" borderId="17" xfId="0" applyFont="1" applyBorder="1" applyAlignment="1">
      <alignment vertical="top" wrapText="1"/>
    </xf>
    <xf numFmtId="0" fontId="18" fillId="36" borderId="27"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38" xfId="0" applyFont="1" applyFill="1" applyBorder="1" applyAlignment="1">
      <alignment horizontal="center" vertical="center" wrapText="1"/>
    </xf>
    <xf numFmtId="0" fontId="19" fillId="0" borderId="0" xfId="0" applyFont="1" applyAlignment="1">
      <alignment vertical="top" wrapText="1"/>
    </xf>
    <xf numFmtId="0" fontId="18" fillId="0" borderId="39" xfId="0" applyFont="1" applyFill="1" applyBorder="1" applyAlignment="1">
      <alignment vertical="top" wrapText="1"/>
    </xf>
    <xf numFmtId="4" fontId="19" fillId="0" borderId="40" xfId="0" applyNumberFormat="1" applyFont="1" applyBorder="1" applyAlignment="1">
      <alignment horizontal="right" vertical="top" wrapText="1"/>
    </xf>
    <xf numFmtId="0" fontId="18" fillId="0" borderId="42" xfId="0" applyFont="1" applyFill="1" applyBorder="1" applyAlignment="1">
      <alignment vertical="top" wrapText="1"/>
    </xf>
    <xf numFmtId="4" fontId="19" fillId="0" borderId="43" xfId="0" applyNumberFormat="1" applyFont="1" applyBorder="1" applyAlignment="1">
      <alignment horizontal="right" vertical="top" wrapText="1"/>
    </xf>
    <xf numFmtId="3" fontId="0" fillId="0" borderId="0" xfId="0" applyNumberFormat="1" applyAlignment="1">
      <alignment vertical="top" wrapText="1"/>
    </xf>
    <xf numFmtId="0" fontId="25" fillId="36" borderId="45" xfId="0" applyFont="1" applyFill="1" applyBorder="1" applyAlignment="1">
      <alignment horizontal="centerContinuous" vertical="center"/>
    </xf>
    <xf numFmtId="0" fontId="26" fillId="36" borderId="14" xfId="0" applyFont="1" applyFill="1" applyBorder="1" applyAlignment="1">
      <alignment horizontal="centerContinuous" vertical="center"/>
    </xf>
    <xf numFmtId="0" fontId="26" fillId="36" borderId="14" xfId="0" applyFont="1" applyFill="1" applyBorder="1" applyAlignment="1">
      <alignment horizontal="centerContinuous" vertical="center" wrapText="1"/>
    </xf>
    <xf numFmtId="0" fontId="18" fillId="36" borderId="46" xfId="0" applyFont="1" applyFill="1" applyBorder="1" applyAlignment="1">
      <alignment vertical="center" wrapText="1"/>
    </xf>
    <xf numFmtId="0" fontId="18" fillId="36" borderId="28" xfId="0" applyFont="1" applyFill="1" applyBorder="1" applyAlignment="1">
      <alignment horizontal="center" vertical="center" wrapText="1"/>
    </xf>
    <xf numFmtId="0" fontId="25" fillId="36" borderId="47" xfId="0" applyFont="1" applyFill="1" applyBorder="1" applyAlignment="1">
      <alignment horizontal="centerContinuous" vertical="center"/>
    </xf>
    <xf numFmtId="0" fontId="26" fillId="36" borderId="48" xfId="0" applyFont="1" applyFill="1" applyBorder="1" applyAlignment="1">
      <alignment horizontal="centerContinuous" vertical="center"/>
    </xf>
    <xf numFmtId="0" fontId="26" fillId="36" borderId="48" xfId="0" applyFont="1" applyFill="1" applyBorder="1" applyAlignment="1">
      <alignment horizontal="centerContinuous" vertical="center" wrapText="1"/>
    </xf>
    <xf numFmtId="0" fontId="18" fillId="36" borderId="49" xfId="0" applyFont="1" applyFill="1" applyBorder="1" applyAlignment="1">
      <alignment horizontal="center" vertical="center" wrapText="1"/>
    </xf>
    <xf numFmtId="0" fontId="18" fillId="36" borderId="50" xfId="0" applyFont="1" applyFill="1" applyBorder="1" applyAlignment="1">
      <alignment horizontal="center" vertical="center" wrapText="1"/>
    </xf>
    <xf numFmtId="0" fontId="18" fillId="0" borderId="52" xfId="0" applyFont="1" applyBorder="1" applyAlignment="1">
      <alignment horizontal="justify" vertical="top" wrapText="1"/>
    </xf>
    <xf numFmtId="0" fontId="0" fillId="0" borderId="52" xfId="0" applyBorder="1" applyAlignment="1">
      <alignment vertical="top" wrapText="1"/>
    </xf>
    <xf numFmtId="4" fontId="0" fillId="0" borderId="52" xfId="0" applyNumberFormat="1" applyBorder="1" applyAlignment="1">
      <alignment vertical="top" wrapText="1"/>
    </xf>
    <xf numFmtId="0" fontId="18" fillId="0" borderId="55" xfId="0" applyFont="1" applyBorder="1" applyAlignment="1">
      <alignment horizontal="justify" vertical="top" wrapText="1"/>
    </xf>
    <xf numFmtId="0" fontId="0" fillId="0" borderId="55" xfId="0" applyBorder="1" applyAlignment="1">
      <alignment vertical="top" wrapText="1"/>
    </xf>
    <xf numFmtId="4" fontId="0" fillId="0" borderId="55" xfId="0" applyNumberFormat="1" applyBorder="1" applyAlignment="1">
      <alignment vertical="top" wrapText="1"/>
    </xf>
    <xf numFmtId="3" fontId="19" fillId="0" borderId="40" xfId="0" applyNumberFormat="1" applyFont="1" applyBorder="1" applyAlignment="1">
      <alignment horizontal="right" vertical="top" wrapText="1"/>
    </xf>
    <xf numFmtId="2" fontId="0" fillId="0" borderId="41" xfId="0" applyNumberFormat="1" applyBorder="1" applyAlignment="1">
      <alignment horizontal="right" vertical="top" wrapText="1"/>
    </xf>
    <xf numFmtId="2" fontId="0" fillId="0" borderId="44" xfId="0" applyNumberFormat="1" applyBorder="1" applyAlignment="1">
      <alignment horizontal="right" vertical="top" wrapText="1"/>
    </xf>
    <xf numFmtId="2" fontId="23" fillId="35" borderId="12" xfId="0" applyNumberFormat="1" applyFont="1" applyFill="1" applyBorder="1" applyAlignment="1">
      <alignment horizontal="centerContinuous" vertical="center" wrapText="1"/>
    </xf>
    <xf numFmtId="2" fontId="18" fillId="36" borderId="27" xfId="0" applyNumberFormat="1" applyFont="1" applyFill="1" applyBorder="1" applyAlignment="1">
      <alignment horizontal="center" vertical="center" wrapText="1"/>
    </xf>
    <xf numFmtId="0" fontId="27" fillId="33" borderId="0" xfId="0" applyFont="1" applyFill="1" applyAlignment="1">
      <alignment horizontal="center" vertical="center" wrapText="1"/>
    </xf>
    <xf numFmtId="0" fontId="30" fillId="34" borderId="0" xfId="0" applyFont="1" applyFill="1" applyAlignment="1">
      <alignment horizontal="center" vertical="center" wrapText="1"/>
    </xf>
    <xf numFmtId="0" fontId="20" fillId="0" borderId="0" xfId="0" applyFont="1" applyAlignment="1">
      <alignment horizontal="center" vertical="center" wrapText="1"/>
    </xf>
    <xf numFmtId="0" fontId="29" fillId="0" borderId="0" xfId="0" applyFont="1" applyAlignment="1">
      <alignment horizontal="justify" vertical="top" wrapText="1"/>
    </xf>
    <xf numFmtId="0" fontId="18" fillId="0" borderId="58" xfId="0" applyFont="1" applyFill="1" applyBorder="1" applyAlignment="1">
      <alignment horizontal="justify" vertical="top" wrapText="1"/>
    </xf>
    <xf numFmtId="0" fontId="18" fillId="0" borderId="60" xfId="0" applyFont="1" applyFill="1" applyBorder="1" applyAlignment="1">
      <alignment horizontal="justify" vertical="top" wrapText="1"/>
    </xf>
    <xf numFmtId="0" fontId="18" fillId="0" borderId="59" xfId="0" applyFont="1" applyFill="1" applyBorder="1" applyAlignment="1">
      <alignment horizontal="justify" vertical="top" wrapText="1"/>
    </xf>
    <xf numFmtId="0" fontId="18" fillId="0" borderId="51" xfId="0" applyFont="1" applyBorder="1" applyAlignment="1">
      <alignment horizontal="justify" vertical="top" wrapText="1"/>
    </xf>
    <xf numFmtId="0" fontId="18" fillId="0" borderId="52" xfId="0" applyFont="1" applyBorder="1" applyAlignment="1">
      <alignment horizontal="justify" vertical="top" wrapText="1"/>
    </xf>
    <xf numFmtId="0" fontId="18" fillId="0" borderId="54" xfId="0" applyFont="1" applyBorder="1" applyAlignment="1">
      <alignment horizontal="justify" vertical="top" wrapText="1"/>
    </xf>
    <xf numFmtId="0" fontId="18" fillId="0" borderId="55" xfId="0" applyFont="1" applyBorder="1" applyAlignment="1">
      <alignment horizontal="justify" vertical="top" wrapText="1"/>
    </xf>
    <xf numFmtId="0" fontId="18" fillId="0" borderId="56" xfId="0" applyFont="1" applyFill="1" applyBorder="1" applyAlignment="1">
      <alignment horizontal="justify" vertical="top" wrapText="1"/>
    </xf>
    <xf numFmtId="0" fontId="18" fillId="0" borderId="40" xfId="0" applyFont="1" applyFill="1" applyBorder="1" applyAlignment="1">
      <alignment horizontal="justify" vertical="top" wrapText="1"/>
    </xf>
    <xf numFmtId="0" fontId="18" fillId="0" borderId="57" xfId="0" applyFont="1" applyFill="1" applyBorder="1" applyAlignment="1">
      <alignment horizontal="justify" vertical="top" wrapText="1"/>
    </xf>
    <xf numFmtId="0" fontId="18" fillId="0" borderId="42" xfId="0" applyFont="1" applyFill="1" applyBorder="1" applyAlignment="1">
      <alignment horizontal="justify" vertical="top" wrapText="1"/>
    </xf>
    <xf numFmtId="0" fontId="18" fillId="0" borderId="43" xfId="0" applyFont="1" applyFill="1" applyBorder="1" applyAlignment="1">
      <alignment horizontal="justify" vertical="top" wrapText="1"/>
    </xf>
    <xf numFmtId="0" fontId="18" fillId="0" borderId="44" xfId="0" applyFont="1" applyFill="1" applyBorder="1" applyAlignment="1">
      <alignment horizontal="justify" vertical="top" wrapText="1"/>
    </xf>
    <xf numFmtId="0" fontId="0" fillId="0" borderId="43" xfId="0" applyFill="1" applyBorder="1" applyAlignment="1">
      <alignment horizontal="justify" vertical="top" wrapText="1"/>
    </xf>
    <xf numFmtId="0" fontId="0" fillId="0" borderId="40" xfId="0" applyFill="1" applyBorder="1" applyAlignment="1">
      <alignment horizontal="justify" vertical="top" wrapText="1"/>
    </xf>
    <xf numFmtId="0" fontId="19" fillId="0" borderId="17" xfId="0" applyFont="1" applyBorder="1" applyAlignment="1">
      <alignment horizontal="justify" vertical="top" wrapText="1"/>
    </xf>
    <xf numFmtId="0" fontId="19" fillId="0" borderId="18" xfId="0" applyFont="1" applyBorder="1" applyAlignment="1">
      <alignment horizontal="justify" vertical="top" wrapText="1"/>
    </xf>
    <xf numFmtId="0" fontId="18" fillId="36" borderId="19" xfId="0" applyFont="1" applyFill="1" applyBorder="1" applyAlignment="1">
      <alignment horizontal="center" vertical="center" wrapText="1"/>
    </xf>
    <xf numFmtId="0" fontId="18" fillId="36" borderId="21" xfId="0" applyFont="1" applyFill="1" applyBorder="1" applyAlignment="1">
      <alignment horizontal="center" vertical="center" wrapText="1"/>
    </xf>
    <xf numFmtId="0" fontId="18" fillId="36" borderId="20" xfId="0" applyFont="1" applyFill="1" applyBorder="1" applyAlignment="1">
      <alignment horizontal="center" vertical="center" wrapText="1"/>
    </xf>
    <xf numFmtId="0" fontId="18" fillId="36" borderId="22" xfId="0" applyFont="1" applyFill="1" applyBorder="1" applyAlignment="1">
      <alignment horizontal="center" vertical="center" wrapText="1"/>
    </xf>
    <xf numFmtId="0" fontId="18" fillId="36" borderId="23" xfId="0" applyFont="1" applyFill="1" applyBorder="1" applyAlignment="1">
      <alignment horizontal="center" vertical="center" wrapText="1"/>
    </xf>
    <xf numFmtId="0" fontId="18" fillId="36" borderId="0" xfId="0" applyFont="1" applyFill="1" applyBorder="1" applyAlignment="1">
      <alignment horizontal="center" vertical="center" wrapText="1"/>
    </xf>
    <xf numFmtId="0" fontId="18" fillId="36" borderId="26" xfId="0" applyFont="1" applyFill="1" applyBorder="1" applyAlignment="1">
      <alignment horizontal="center" vertical="center" wrapText="1"/>
    </xf>
    <xf numFmtId="0" fontId="18" fillId="36" borderId="24" xfId="0" applyFont="1" applyFill="1" applyBorder="1" applyAlignment="1">
      <alignment horizontal="center" vertical="center" wrapText="1"/>
    </xf>
    <xf numFmtId="0" fontId="18" fillId="36" borderId="25" xfId="0" applyFont="1" applyFill="1" applyBorder="1" applyAlignment="1">
      <alignment horizontal="center" vertical="center" wrapText="1"/>
    </xf>
    <xf numFmtId="0" fontId="18" fillId="36" borderId="28" xfId="0" applyFont="1" applyFill="1" applyBorder="1" applyAlignment="1">
      <alignment horizontal="center" vertical="center" wrapText="1"/>
    </xf>
    <xf numFmtId="0" fontId="18" fillId="36" borderId="30" xfId="0" applyFont="1" applyFill="1" applyBorder="1" applyAlignment="1">
      <alignment horizontal="center" vertical="center" wrapText="1"/>
    </xf>
    <xf numFmtId="0" fontId="18" fillId="36" borderId="29" xfId="0" applyFont="1" applyFill="1" applyBorder="1" applyAlignment="1">
      <alignment horizontal="center" vertical="center" wrapText="1"/>
    </xf>
    <xf numFmtId="0" fontId="18" fillId="36" borderId="32" xfId="0" applyFont="1" applyFill="1" applyBorder="1" applyAlignment="1">
      <alignment horizontal="center" vertical="center" wrapText="1"/>
    </xf>
    <xf numFmtId="0" fontId="18" fillId="36" borderId="31" xfId="0" applyFont="1" applyFill="1" applyBorder="1" applyAlignment="1">
      <alignment horizontal="center" vertical="center" wrapText="1"/>
    </xf>
    <xf numFmtId="0" fontId="18" fillId="36" borderId="33" xfId="0" applyFont="1" applyFill="1" applyBorder="1" applyAlignment="1">
      <alignment horizontal="center" vertical="center" wrapText="1"/>
    </xf>
    <xf numFmtId="0" fontId="18" fillId="36" borderId="34"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0" xfId="0" applyFont="1" applyFill="1" applyBorder="1" applyAlignment="1">
      <alignment horizontal="center" vertical="top" wrapText="1"/>
    </xf>
    <xf numFmtId="0" fontId="18" fillId="36" borderId="26" xfId="0" applyFont="1" applyFill="1" applyBorder="1" applyAlignment="1">
      <alignment horizontal="center" vertical="top" wrapText="1"/>
    </xf>
    <xf numFmtId="0" fontId="18" fillId="36" borderId="36" xfId="0" applyFont="1" applyFill="1" applyBorder="1" applyAlignment="1">
      <alignment horizontal="center" vertical="center" wrapText="1"/>
    </xf>
    <xf numFmtId="0" fontId="18" fillId="36" borderId="37" xfId="0" applyFont="1" applyFill="1" applyBorder="1" applyAlignment="1">
      <alignment horizontal="center" vertical="center" wrapText="1"/>
    </xf>
    <xf numFmtId="0" fontId="20" fillId="0" borderId="13" xfId="0" applyFont="1" applyBorder="1" applyAlignment="1">
      <alignment horizontal="center" vertical="top" wrapText="1"/>
    </xf>
    <xf numFmtId="0" fontId="20" fillId="0" borderId="0" xfId="0" applyFont="1" applyBorder="1" applyAlignment="1">
      <alignment horizontal="center" vertical="top" wrapText="1"/>
    </xf>
    <xf numFmtId="0" fontId="20" fillId="0" borderId="15" xfId="0" applyFont="1" applyBorder="1" applyAlignment="1">
      <alignment horizontal="center" vertical="top" wrapText="1"/>
    </xf>
    <xf numFmtId="0" fontId="28" fillId="0" borderId="0" xfId="0" applyFont="1" applyBorder="1" applyAlignment="1">
      <alignment horizontal="justify" vertical="top" wrapText="1"/>
    </xf>
    <xf numFmtId="0" fontId="19" fillId="0" borderId="0" xfId="0" applyFont="1" applyBorder="1" applyAlignment="1">
      <alignment horizontal="justify" vertical="top" wrapText="1"/>
    </xf>
    <xf numFmtId="0" fontId="19" fillId="0" borderId="15" xfId="0" applyFont="1" applyBorder="1" applyAlignment="1">
      <alignment horizontal="justify" vertical="top" wrapText="1"/>
    </xf>
    <xf numFmtId="4" fontId="0" fillId="0" borderId="52" xfId="0" applyNumberFormat="1" applyFill="1" applyBorder="1" applyAlignment="1">
      <alignment horizontal="right" vertical="top" wrapText="1"/>
    </xf>
    <xf numFmtId="4" fontId="19" fillId="0" borderId="53" xfId="0" applyNumberFormat="1" applyFont="1" applyFill="1" applyBorder="1" applyAlignment="1">
      <alignment horizontal="right" vertical="top" wrapText="1"/>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ustomBuiltin="1"/>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D89"/>
  <sheetViews>
    <sheetView view="pageBreakPreview" topLeftCell="A7" zoomScale="80" zoomScaleNormal="80" zoomScaleSheetLayoutView="80" workbookViewId="0">
      <selection activeCell="S35" sqref="S35"/>
    </sheetView>
  </sheetViews>
  <sheetFormatPr baseColWidth="10" defaultColWidth="5" defaultRowHeight="12.75" x14ac:dyDescent="0.2"/>
  <cols>
    <col min="1" max="1" width="3.5" style="1" customWidth="1"/>
    <col min="2" max="16384" width="5" style="1"/>
  </cols>
  <sheetData>
    <row r="1" spans="2:30" s="2" customFormat="1" ht="48" customHeight="1" x14ac:dyDescent="0.2">
      <c r="B1" s="48" t="s">
        <v>0</v>
      </c>
      <c r="C1" s="48"/>
      <c r="D1" s="48"/>
      <c r="E1" s="48"/>
      <c r="F1" s="48"/>
      <c r="G1" s="48"/>
      <c r="H1" s="48"/>
      <c r="I1" s="48"/>
      <c r="J1" s="48"/>
      <c r="K1" s="48"/>
      <c r="L1" s="48"/>
      <c r="M1" s="48"/>
      <c r="N1" s="48"/>
      <c r="O1" s="48"/>
      <c r="P1" s="48"/>
      <c r="Q1" s="3" t="s">
        <v>1</v>
      </c>
    </row>
    <row r="2" spans="2:30" ht="13.5" customHeight="1" x14ac:dyDescent="0.2"/>
    <row r="3" spans="2:30" ht="13.5" customHeight="1" x14ac:dyDescent="0.2"/>
    <row r="4" spans="2:30" ht="13.5" customHeight="1" x14ac:dyDescent="0.2"/>
    <row r="5" spans="2:30" ht="13.5" customHeight="1" x14ac:dyDescent="0.2"/>
    <row r="6" spans="2:30" ht="13.5" customHeight="1" x14ac:dyDescent="0.2"/>
    <row r="7" spans="2:30" ht="13.5" customHeight="1" x14ac:dyDescent="0.2"/>
    <row r="8" spans="2:30" ht="13.5" customHeight="1" x14ac:dyDescent="0.2"/>
    <row r="9" spans="2:30" ht="13.5" customHeight="1" x14ac:dyDescent="0.2"/>
    <row r="10" spans="2:30" ht="13.5" customHeight="1" x14ac:dyDescent="0.2"/>
    <row r="11" spans="2:30" ht="13.5" customHeight="1" x14ac:dyDescent="0.2">
      <c r="B11" s="49" t="s">
        <v>2</v>
      </c>
      <c r="C11" s="49"/>
      <c r="D11" s="49"/>
      <c r="E11" s="49"/>
      <c r="F11" s="49"/>
      <c r="G11" s="49"/>
      <c r="H11" s="49"/>
      <c r="I11" s="49"/>
      <c r="J11" s="49"/>
      <c r="K11" s="49"/>
      <c r="L11" s="49"/>
      <c r="M11" s="49"/>
      <c r="N11" s="49"/>
      <c r="O11" s="49"/>
      <c r="P11" s="49"/>
      <c r="Q11" s="49"/>
      <c r="R11" s="49"/>
      <c r="S11" s="49"/>
      <c r="T11" s="49"/>
      <c r="U11" s="49"/>
      <c r="V11" s="49"/>
      <c r="W11" s="49"/>
      <c r="X11" s="49"/>
      <c r="Y11" s="49"/>
      <c r="Z11" s="49"/>
      <c r="AA11" s="49"/>
      <c r="AB11" s="49"/>
      <c r="AC11" s="49"/>
      <c r="AD11" s="49"/>
    </row>
    <row r="12" spans="2:30" ht="13.5" customHeight="1" x14ac:dyDescent="0.2">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row>
    <row r="13" spans="2:30" ht="13.5" customHeight="1" x14ac:dyDescent="0.2">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row>
    <row r="14" spans="2:30" ht="13.5" customHeight="1" x14ac:dyDescent="0.2">
      <c r="B14" s="49"/>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row>
    <row r="15" spans="2:30" ht="13.5" customHeight="1" x14ac:dyDescent="0.2">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row>
    <row r="16" spans="2:30" ht="13.5" customHeight="1" x14ac:dyDescent="0.2">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row>
    <row r="17" spans="2:30" ht="13.5" customHeight="1" x14ac:dyDescent="0.2">
      <c r="B17" s="49"/>
      <c r="C17" s="49"/>
      <c r="D17" s="49"/>
      <c r="E17" s="49"/>
      <c r="F17" s="49"/>
      <c r="G17" s="49"/>
      <c r="H17" s="49"/>
      <c r="I17" s="49"/>
      <c r="J17" s="49"/>
      <c r="K17" s="49"/>
      <c r="L17" s="49"/>
      <c r="M17" s="49"/>
      <c r="N17" s="49"/>
      <c r="O17" s="49"/>
      <c r="P17" s="49"/>
      <c r="Q17" s="49"/>
      <c r="R17" s="49"/>
      <c r="S17" s="49"/>
      <c r="T17" s="49"/>
      <c r="U17" s="49"/>
      <c r="V17" s="49"/>
      <c r="W17" s="49"/>
      <c r="X17" s="49"/>
      <c r="Y17" s="49"/>
      <c r="Z17" s="49"/>
      <c r="AA17" s="49"/>
      <c r="AB17" s="49"/>
      <c r="AC17" s="49"/>
      <c r="AD17" s="49"/>
    </row>
    <row r="18" spans="2:30" ht="13.5" customHeight="1" x14ac:dyDescent="0.2">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row>
    <row r="19" spans="2:30" ht="13.5" customHeight="1" x14ac:dyDescent="0.2">
      <c r="B19" s="49"/>
      <c r="C19" s="49"/>
      <c r="D19" s="49"/>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row>
    <row r="20" spans="2:30" ht="13.5" customHeight="1" x14ac:dyDescent="0.2">
      <c r="B20" s="49"/>
      <c r="C20" s="49"/>
      <c r="D20" s="49"/>
      <c r="E20" s="49"/>
      <c r="F20" s="49"/>
      <c r="G20" s="49"/>
      <c r="H20" s="49"/>
      <c r="I20" s="49"/>
      <c r="J20" s="49"/>
      <c r="K20" s="49"/>
      <c r="L20" s="49"/>
      <c r="M20" s="49"/>
      <c r="N20" s="49"/>
      <c r="O20" s="49"/>
      <c r="P20" s="49"/>
      <c r="Q20" s="49"/>
      <c r="R20" s="49"/>
      <c r="S20" s="49"/>
      <c r="T20" s="49"/>
      <c r="U20" s="49"/>
      <c r="V20" s="49"/>
      <c r="W20" s="49"/>
      <c r="X20" s="49"/>
      <c r="Y20" s="49"/>
      <c r="Z20" s="49"/>
      <c r="AA20" s="49"/>
      <c r="AB20" s="49"/>
      <c r="AC20" s="49"/>
      <c r="AD20" s="49"/>
    </row>
    <row r="21" spans="2:30" ht="13.5" customHeight="1" x14ac:dyDescent="0.2">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row>
    <row r="22" spans="2:30" ht="13.5" customHeight="1" x14ac:dyDescent="0.2">
      <c r="B22" s="49"/>
      <c r="C22" s="49"/>
      <c r="D22" s="49"/>
      <c r="E22" s="49"/>
      <c r="F22" s="49"/>
      <c r="G22" s="49"/>
      <c r="H22" s="49"/>
      <c r="I22" s="49"/>
      <c r="J22" s="49"/>
      <c r="K22" s="49"/>
      <c r="L22" s="49"/>
      <c r="M22" s="49"/>
      <c r="N22" s="49"/>
      <c r="O22" s="49"/>
      <c r="P22" s="49"/>
      <c r="Q22" s="49"/>
      <c r="R22" s="49"/>
      <c r="S22" s="49"/>
      <c r="T22" s="49"/>
      <c r="U22" s="49"/>
      <c r="V22" s="49"/>
      <c r="W22" s="49"/>
      <c r="X22" s="49"/>
      <c r="Y22" s="49"/>
      <c r="Z22" s="49"/>
      <c r="AA22" s="49"/>
      <c r="AB22" s="49"/>
      <c r="AC22" s="49"/>
      <c r="AD22" s="49"/>
    </row>
    <row r="23" spans="2:30" ht="13.5" customHeight="1" x14ac:dyDescent="0.2">
      <c r="B23" s="49"/>
      <c r="C23" s="49"/>
      <c r="D23" s="49"/>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row>
    <row r="24" spans="2:30" ht="13.5" customHeight="1" x14ac:dyDescent="0.2">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row>
    <row r="25" spans="2:30" ht="13.5" customHeight="1" x14ac:dyDescent="0.2">
      <c r="B25" s="49"/>
      <c r="C25" s="49"/>
      <c r="D25" s="49"/>
      <c r="E25" s="49"/>
      <c r="F25" s="49"/>
      <c r="G25" s="49"/>
      <c r="H25" s="49"/>
      <c r="I25" s="49"/>
      <c r="J25" s="49"/>
      <c r="K25" s="49"/>
      <c r="L25" s="49"/>
      <c r="M25" s="49"/>
      <c r="N25" s="49"/>
      <c r="O25" s="49"/>
      <c r="P25" s="49"/>
      <c r="Q25" s="49"/>
      <c r="R25" s="49"/>
      <c r="S25" s="49"/>
      <c r="T25" s="49"/>
      <c r="U25" s="49"/>
      <c r="V25" s="49"/>
      <c r="W25" s="49"/>
      <c r="X25" s="49"/>
      <c r="Y25" s="49"/>
      <c r="Z25" s="49"/>
      <c r="AA25" s="49"/>
      <c r="AB25" s="49"/>
      <c r="AC25" s="49"/>
      <c r="AD25" s="49"/>
    </row>
    <row r="26" spans="2:30" ht="13.5" customHeight="1" x14ac:dyDescent="0.2">
      <c r="B26" s="49"/>
      <c r="C26" s="49"/>
      <c r="D26" s="49"/>
      <c r="E26" s="49"/>
      <c r="F26" s="49"/>
      <c r="G26" s="49"/>
      <c r="H26" s="49"/>
      <c r="I26" s="49"/>
      <c r="J26" s="49"/>
      <c r="K26" s="49"/>
      <c r="L26" s="49"/>
      <c r="M26" s="49"/>
      <c r="N26" s="49"/>
      <c r="O26" s="49"/>
      <c r="P26" s="49"/>
      <c r="Q26" s="49"/>
      <c r="R26" s="49"/>
      <c r="S26" s="49"/>
      <c r="T26" s="49"/>
      <c r="U26" s="49"/>
      <c r="V26" s="49"/>
      <c r="W26" s="49"/>
      <c r="X26" s="49"/>
      <c r="Y26" s="49"/>
      <c r="Z26" s="49"/>
      <c r="AA26" s="49"/>
      <c r="AB26" s="49"/>
      <c r="AC26" s="49"/>
      <c r="AD26" s="49"/>
    </row>
    <row r="27" spans="2:30" ht="13.5" customHeight="1" x14ac:dyDescent="0.2">
      <c r="B27" s="49"/>
      <c r="C27" s="49"/>
      <c r="D27" s="49"/>
      <c r="E27" s="49"/>
      <c r="F27" s="49"/>
      <c r="G27" s="49"/>
      <c r="H27" s="49"/>
      <c r="I27" s="49"/>
      <c r="J27" s="49"/>
      <c r="K27" s="49"/>
      <c r="L27" s="49"/>
      <c r="M27" s="49"/>
      <c r="N27" s="49"/>
      <c r="O27" s="49"/>
      <c r="P27" s="49"/>
      <c r="Q27" s="49"/>
      <c r="R27" s="49"/>
      <c r="S27" s="49"/>
      <c r="T27" s="49"/>
      <c r="U27" s="49"/>
      <c r="V27" s="49"/>
      <c r="W27" s="49"/>
      <c r="X27" s="49"/>
      <c r="Y27" s="49"/>
      <c r="Z27" s="49"/>
      <c r="AA27" s="49"/>
      <c r="AB27" s="49"/>
      <c r="AC27" s="49"/>
      <c r="AD27" s="49"/>
    </row>
    <row r="28" spans="2:30" ht="13.5" customHeight="1" x14ac:dyDescent="0.2">
      <c r="B28" s="49"/>
      <c r="C28" s="49"/>
      <c r="D28" s="49"/>
      <c r="E28" s="49"/>
      <c r="F28" s="49"/>
      <c r="G28" s="49"/>
      <c r="H28" s="49"/>
      <c r="I28" s="49"/>
      <c r="J28" s="49"/>
      <c r="K28" s="49"/>
      <c r="L28" s="49"/>
      <c r="M28" s="49"/>
      <c r="N28" s="49"/>
      <c r="O28" s="49"/>
      <c r="P28" s="49"/>
      <c r="Q28" s="49"/>
      <c r="R28" s="49"/>
      <c r="S28" s="49"/>
      <c r="T28" s="49"/>
      <c r="U28" s="49"/>
      <c r="V28" s="49"/>
      <c r="W28" s="49"/>
      <c r="X28" s="49"/>
      <c r="Y28" s="49"/>
      <c r="Z28" s="49"/>
      <c r="AA28" s="49"/>
      <c r="AB28" s="49"/>
      <c r="AC28" s="49"/>
      <c r="AD28" s="49"/>
    </row>
    <row r="29" spans="2:30" ht="13.5" customHeight="1" x14ac:dyDescent="0.2">
      <c r="B29" s="49"/>
      <c r="C29" s="49"/>
      <c r="D29" s="49"/>
      <c r="E29" s="49"/>
      <c r="F29" s="49"/>
      <c r="G29" s="49"/>
      <c r="H29" s="49"/>
      <c r="I29" s="49"/>
      <c r="J29" s="49"/>
      <c r="K29" s="49"/>
      <c r="L29" s="49"/>
      <c r="M29" s="49"/>
      <c r="N29" s="49"/>
      <c r="O29" s="49"/>
      <c r="P29" s="49"/>
      <c r="Q29" s="49"/>
      <c r="R29" s="49"/>
      <c r="S29" s="49"/>
      <c r="T29" s="49"/>
      <c r="U29" s="49"/>
      <c r="V29" s="49"/>
      <c r="W29" s="49"/>
      <c r="X29" s="49"/>
      <c r="Y29" s="49"/>
      <c r="Z29" s="49"/>
      <c r="AA29" s="49"/>
      <c r="AB29" s="49"/>
      <c r="AC29" s="49"/>
      <c r="AD29" s="49"/>
    </row>
    <row r="30" spans="2:30" ht="13.5" customHeight="1" x14ac:dyDescent="0.2">
      <c r="B30" s="49"/>
      <c r="C30" s="49"/>
      <c r="D30" s="49"/>
      <c r="E30" s="49"/>
      <c r="F30" s="49"/>
      <c r="G30" s="49"/>
      <c r="H30" s="49"/>
      <c r="I30" s="49"/>
      <c r="J30" s="49"/>
      <c r="K30" s="49"/>
      <c r="L30" s="49"/>
      <c r="M30" s="49"/>
      <c r="N30" s="49"/>
      <c r="O30" s="49"/>
      <c r="P30" s="49"/>
      <c r="Q30" s="49"/>
      <c r="R30" s="49"/>
      <c r="S30" s="49"/>
      <c r="T30" s="49"/>
      <c r="U30" s="49"/>
      <c r="V30" s="49"/>
      <c r="W30" s="49"/>
      <c r="X30" s="49"/>
      <c r="Y30" s="49"/>
      <c r="Z30" s="49"/>
      <c r="AA30" s="49"/>
      <c r="AB30" s="49"/>
      <c r="AC30" s="49"/>
      <c r="AD30" s="49"/>
    </row>
    <row r="31" spans="2:30" ht="13.5" customHeight="1" x14ac:dyDescent="0.2">
      <c r="B31" s="49"/>
      <c r="C31" s="49"/>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row>
    <row r="32" spans="2:30" ht="13.5" customHeight="1" x14ac:dyDescent="0.2">
      <c r="B32" s="49"/>
      <c r="C32" s="49"/>
      <c r="D32" s="49"/>
      <c r="E32" s="49"/>
      <c r="F32" s="49"/>
      <c r="G32" s="49"/>
      <c r="H32" s="49"/>
      <c r="I32" s="49"/>
      <c r="J32" s="49"/>
      <c r="K32" s="49"/>
      <c r="L32" s="49"/>
      <c r="M32" s="49"/>
      <c r="N32" s="49"/>
      <c r="O32" s="49"/>
      <c r="P32" s="49"/>
      <c r="Q32" s="49"/>
      <c r="R32" s="49"/>
      <c r="S32" s="49"/>
      <c r="T32" s="49"/>
      <c r="U32" s="49"/>
      <c r="V32" s="49"/>
      <c r="W32" s="49"/>
      <c r="X32" s="49"/>
      <c r="Y32" s="49"/>
      <c r="Z32" s="49"/>
      <c r="AA32" s="49"/>
      <c r="AB32" s="49"/>
      <c r="AC32" s="49"/>
      <c r="AD32" s="49"/>
    </row>
    <row r="33" spans="2:30" ht="13.5" customHeight="1" x14ac:dyDescent="0.2">
      <c r="B33" s="49"/>
      <c r="C33" s="49"/>
      <c r="D33" s="49"/>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row>
    <row r="34" spans="2:30" ht="13.5" customHeight="1" x14ac:dyDescent="0.2">
      <c r="B34" s="49"/>
      <c r="C34" s="49"/>
      <c r="D34" s="49"/>
      <c r="E34" s="49"/>
      <c r="F34" s="49"/>
      <c r="G34" s="49"/>
      <c r="H34" s="49"/>
      <c r="I34" s="49"/>
      <c r="J34" s="49"/>
      <c r="K34" s="49"/>
      <c r="L34" s="49"/>
      <c r="M34" s="49"/>
      <c r="N34" s="49"/>
      <c r="O34" s="49"/>
      <c r="P34" s="49"/>
      <c r="Q34" s="49"/>
      <c r="R34" s="49"/>
      <c r="S34" s="49"/>
      <c r="T34" s="49"/>
      <c r="U34" s="49"/>
      <c r="V34" s="49"/>
      <c r="W34" s="49"/>
      <c r="X34" s="49"/>
      <c r="Y34" s="49"/>
      <c r="Z34" s="49"/>
      <c r="AA34" s="49"/>
      <c r="AB34" s="49"/>
      <c r="AC34" s="49"/>
      <c r="AD34" s="49"/>
    </row>
    <row r="35" spans="2:30" ht="13.5" customHeight="1" x14ac:dyDescent="0.2"/>
    <row r="36" spans="2:30" ht="13.5" customHeight="1" x14ac:dyDescent="0.2"/>
    <row r="37" spans="2:30" ht="13.5" customHeight="1" x14ac:dyDescent="0.2"/>
    <row r="38" spans="2:30" ht="13.5" customHeight="1" x14ac:dyDescent="0.2"/>
    <row r="39" spans="2:30" ht="13.5" customHeight="1" x14ac:dyDescent="0.2"/>
    <row r="40" spans="2:30" ht="13.5" customHeight="1" x14ac:dyDescent="0.2"/>
    <row r="41" spans="2:30" ht="13.5" customHeight="1" x14ac:dyDescent="0.2"/>
    <row r="42" spans="2:30" ht="13.5" customHeight="1" x14ac:dyDescent="0.2"/>
    <row r="43" spans="2:30" ht="13.5" customHeight="1" x14ac:dyDescent="0.2"/>
    <row r="44" spans="2:30" ht="13.5" customHeight="1" x14ac:dyDescent="0.2"/>
    <row r="45" spans="2:30" ht="13.5" customHeight="1" x14ac:dyDescent="0.2"/>
    <row r="46" spans="2:30" ht="13.5" customHeight="1" x14ac:dyDescent="0.2"/>
    <row r="47" spans="2:30" ht="13.5" customHeight="1" x14ac:dyDescent="0.2"/>
    <row r="48" spans="2:30" ht="13.5" customHeight="1" x14ac:dyDescent="0.2"/>
    <row r="49" spans="4:28" ht="20.25" customHeight="1" x14ac:dyDescent="0.2">
      <c r="D49" s="50" t="s">
        <v>3</v>
      </c>
      <c r="E49" s="50"/>
      <c r="F49" s="50"/>
      <c r="G49" s="50"/>
      <c r="H49" s="50"/>
      <c r="I49" s="50"/>
      <c r="J49" s="50"/>
      <c r="K49" s="50"/>
      <c r="L49" s="50"/>
      <c r="M49" s="50"/>
      <c r="N49" s="50"/>
      <c r="O49" s="50"/>
      <c r="P49" s="50"/>
      <c r="Q49" s="50"/>
      <c r="R49" s="50"/>
      <c r="S49" s="50"/>
      <c r="T49" s="50"/>
      <c r="U49" s="50"/>
      <c r="V49" s="50"/>
      <c r="W49" s="50"/>
      <c r="X49" s="50"/>
      <c r="Y49" s="50"/>
      <c r="Z49" s="50"/>
      <c r="AA49" s="50"/>
      <c r="AB49" s="50"/>
    </row>
    <row r="50" spans="4:28" ht="13.5" customHeight="1" x14ac:dyDescent="0.2">
      <c r="D50" s="51" t="s">
        <v>126</v>
      </c>
      <c r="E50" s="51"/>
      <c r="F50" s="51"/>
      <c r="G50" s="51"/>
      <c r="H50" s="51"/>
      <c r="I50" s="51"/>
      <c r="J50" s="51"/>
      <c r="K50" s="51"/>
      <c r="L50" s="51"/>
      <c r="M50" s="51"/>
      <c r="N50" s="51"/>
      <c r="O50" s="51"/>
      <c r="P50" s="51"/>
      <c r="Q50" s="51"/>
      <c r="R50" s="51"/>
      <c r="S50" s="51"/>
      <c r="T50" s="51"/>
      <c r="U50" s="51"/>
      <c r="V50" s="51"/>
      <c r="W50" s="51"/>
      <c r="X50" s="51"/>
      <c r="Y50" s="51"/>
      <c r="Z50" s="51"/>
      <c r="AA50" s="51"/>
      <c r="AB50" s="51"/>
    </row>
    <row r="51" spans="4:28" ht="13.5" customHeight="1" x14ac:dyDescent="0.2">
      <c r="D51" s="51"/>
      <c r="E51" s="51"/>
      <c r="F51" s="51"/>
      <c r="G51" s="51"/>
      <c r="H51" s="51"/>
      <c r="I51" s="51"/>
      <c r="J51" s="51"/>
      <c r="K51" s="51"/>
      <c r="L51" s="51"/>
      <c r="M51" s="51"/>
      <c r="N51" s="51"/>
      <c r="O51" s="51"/>
      <c r="P51" s="51"/>
      <c r="Q51" s="51"/>
      <c r="R51" s="51"/>
      <c r="S51" s="51"/>
      <c r="T51" s="51"/>
      <c r="U51" s="51"/>
      <c r="V51" s="51"/>
      <c r="W51" s="51"/>
      <c r="X51" s="51"/>
      <c r="Y51" s="51"/>
      <c r="Z51" s="51"/>
      <c r="AA51" s="51"/>
      <c r="AB51" s="51"/>
    </row>
    <row r="52" spans="4:28" ht="13.5" customHeight="1" x14ac:dyDescent="0.2">
      <c r="D52" s="51"/>
      <c r="E52" s="51"/>
      <c r="F52" s="51"/>
      <c r="G52" s="51"/>
      <c r="H52" s="51"/>
      <c r="I52" s="51"/>
      <c r="J52" s="51"/>
      <c r="K52" s="51"/>
      <c r="L52" s="51"/>
      <c r="M52" s="51"/>
      <c r="N52" s="51"/>
      <c r="O52" s="51"/>
      <c r="P52" s="51"/>
      <c r="Q52" s="51"/>
      <c r="R52" s="51"/>
      <c r="S52" s="51"/>
      <c r="T52" s="51"/>
      <c r="U52" s="51"/>
      <c r="V52" s="51"/>
      <c r="W52" s="51"/>
      <c r="X52" s="51"/>
      <c r="Y52" s="51"/>
      <c r="Z52" s="51"/>
      <c r="AA52" s="51"/>
      <c r="AB52" s="51"/>
    </row>
    <row r="53" spans="4:28" ht="13.5" customHeight="1" x14ac:dyDescent="0.2">
      <c r="D53" s="51"/>
      <c r="E53" s="51"/>
      <c r="F53" s="51"/>
      <c r="G53" s="51"/>
      <c r="H53" s="51"/>
      <c r="I53" s="51"/>
      <c r="J53" s="51"/>
      <c r="K53" s="51"/>
      <c r="L53" s="51"/>
      <c r="M53" s="51"/>
      <c r="N53" s="51"/>
      <c r="O53" s="51"/>
      <c r="P53" s="51"/>
      <c r="Q53" s="51"/>
      <c r="R53" s="51"/>
      <c r="S53" s="51"/>
      <c r="T53" s="51"/>
      <c r="U53" s="51"/>
      <c r="V53" s="51"/>
      <c r="W53" s="51"/>
      <c r="X53" s="51"/>
      <c r="Y53" s="51"/>
      <c r="Z53" s="51"/>
      <c r="AA53" s="51"/>
      <c r="AB53" s="51"/>
    </row>
    <row r="54" spans="4:28" ht="13.5" customHeight="1" x14ac:dyDescent="0.2">
      <c r="D54" s="51"/>
      <c r="E54" s="51"/>
      <c r="F54" s="51"/>
      <c r="G54" s="51"/>
      <c r="H54" s="51"/>
      <c r="I54" s="51"/>
      <c r="J54" s="51"/>
      <c r="K54" s="51"/>
      <c r="L54" s="51"/>
      <c r="M54" s="51"/>
      <c r="N54" s="51"/>
      <c r="O54" s="51"/>
      <c r="P54" s="51"/>
      <c r="Q54" s="51"/>
      <c r="R54" s="51"/>
      <c r="S54" s="51"/>
      <c r="T54" s="51"/>
      <c r="U54" s="51"/>
      <c r="V54" s="51"/>
      <c r="W54" s="51"/>
      <c r="X54" s="51"/>
      <c r="Y54" s="51"/>
      <c r="Z54" s="51"/>
      <c r="AA54" s="51"/>
      <c r="AB54" s="51"/>
    </row>
    <row r="55" spans="4:28" ht="13.5" customHeight="1" x14ac:dyDescent="0.2">
      <c r="D55" s="51"/>
      <c r="E55" s="51"/>
      <c r="F55" s="51"/>
      <c r="G55" s="51"/>
      <c r="H55" s="51"/>
      <c r="I55" s="51"/>
      <c r="J55" s="51"/>
      <c r="K55" s="51"/>
      <c r="L55" s="51"/>
      <c r="M55" s="51"/>
      <c r="N55" s="51"/>
      <c r="O55" s="51"/>
      <c r="P55" s="51"/>
      <c r="Q55" s="51"/>
      <c r="R55" s="51"/>
      <c r="S55" s="51"/>
      <c r="T55" s="51"/>
      <c r="U55" s="51"/>
      <c r="V55" s="51"/>
      <c r="W55" s="51"/>
      <c r="X55" s="51"/>
      <c r="Y55" s="51"/>
      <c r="Z55" s="51"/>
      <c r="AA55" s="51"/>
      <c r="AB55" s="51"/>
    </row>
    <row r="56" spans="4:28" ht="13.5" customHeight="1" x14ac:dyDescent="0.2">
      <c r="D56" s="51"/>
      <c r="E56" s="51"/>
      <c r="F56" s="51"/>
      <c r="G56" s="51"/>
      <c r="H56" s="51"/>
      <c r="I56" s="51"/>
      <c r="J56" s="51"/>
      <c r="K56" s="51"/>
      <c r="L56" s="51"/>
      <c r="M56" s="51"/>
      <c r="N56" s="51"/>
      <c r="O56" s="51"/>
      <c r="P56" s="51"/>
      <c r="Q56" s="51"/>
      <c r="R56" s="51"/>
      <c r="S56" s="51"/>
      <c r="T56" s="51"/>
      <c r="U56" s="51"/>
      <c r="V56" s="51"/>
      <c r="W56" s="51"/>
      <c r="X56" s="51"/>
      <c r="Y56" s="51"/>
      <c r="Z56" s="51"/>
      <c r="AA56" s="51"/>
      <c r="AB56" s="51"/>
    </row>
    <row r="57" spans="4:28" ht="13.5" customHeight="1" x14ac:dyDescent="0.2">
      <c r="D57" s="51"/>
      <c r="E57" s="51"/>
      <c r="F57" s="51"/>
      <c r="G57" s="51"/>
      <c r="H57" s="51"/>
      <c r="I57" s="51"/>
      <c r="J57" s="51"/>
      <c r="K57" s="51"/>
      <c r="L57" s="51"/>
      <c r="M57" s="51"/>
      <c r="N57" s="51"/>
      <c r="O57" s="51"/>
      <c r="P57" s="51"/>
      <c r="Q57" s="51"/>
      <c r="R57" s="51"/>
      <c r="S57" s="51"/>
      <c r="T57" s="51"/>
      <c r="U57" s="51"/>
      <c r="V57" s="51"/>
      <c r="W57" s="51"/>
      <c r="X57" s="51"/>
      <c r="Y57" s="51"/>
      <c r="Z57" s="51"/>
      <c r="AA57" s="51"/>
      <c r="AB57" s="51"/>
    </row>
    <row r="58" spans="4:28" ht="13.5" customHeight="1" x14ac:dyDescent="0.2">
      <c r="D58" s="51"/>
      <c r="E58" s="51"/>
      <c r="F58" s="51"/>
      <c r="G58" s="51"/>
      <c r="H58" s="51"/>
      <c r="I58" s="51"/>
      <c r="J58" s="51"/>
      <c r="K58" s="51"/>
      <c r="L58" s="51"/>
      <c r="M58" s="51"/>
      <c r="N58" s="51"/>
      <c r="O58" s="51"/>
      <c r="P58" s="51"/>
      <c r="Q58" s="51"/>
      <c r="R58" s="51"/>
      <c r="S58" s="51"/>
      <c r="T58" s="51"/>
      <c r="U58" s="51"/>
      <c r="V58" s="51"/>
      <c r="W58" s="51"/>
      <c r="X58" s="51"/>
      <c r="Y58" s="51"/>
      <c r="Z58" s="51"/>
      <c r="AA58" s="51"/>
      <c r="AB58" s="51"/>
    </row>
    <row r="59" spans="4:28" ht="13.5" customHeight="1" x14ac:dyDescent="0.2">
      <c r="D59" s="51"/>
      <c r="E59" s="51"/>
      <c r="F59" s="51"/>
      <c r="G59" s="51"/>
      <c r="H59" s="51"/>
      <c r="I59" s="51"/>
      <c r="J59" s="51"/>
      <c r="K59" s="51"/>
      <c r="L59" s="51"/>
      <c r="M59" s="51"/>
      <c r="N59" s="51"/>
      <c r="O59" s="51"/>
      <c r="P59" s="51"/>
      <c r="Q59" s="51"/>
      <c r="R59" s="51"/>
      <c r="S59" s="51"/>
      <c r="T59" s="51"/>
      <c r="U59" s="51"/>
      <c r="V59" s="51"/>
      <c r="W59" s="51"/>
      <c r="X59" s="51"/>
      <c r="Y59" s="51"/>
      <c r="Z59" s="51"/>
      <c r="AA59" s="51"/>
      <c r="AB59" s="51"/>
    </row>
    <row r="60" spans="4:28" ht="13.5" customHeight="1" x14ac:dyDescent="0.2">
      <c r="D60" s="51"/>
      <c r="E60" s="51"/>
      <c r="F60" s="51"/>
      <c r="G60" s="51"/>
      <c r="H60" s="51"/>
      <c r="I60" s="51"/>
      <c r="J60" s="51"/>
      <c r="K60" s="51"/>
      <c r="L60" s="51"/>
      <c r="M60" s="51"/>
      <c r="N60" s="51"/>
      <c r="O60" s="51"/>
      <c r="P60" s="51"/>
      <c r="Q60" s="51"/>
      <c r="R60" s="51"/>
      <c r="S60" s="51"/>
      <c r="T60" s="51"/>
      <c r="U60" s="51"/>
      <c r="V60" s="51"/>
      <c r="W60" s="51"/>
      <c r="X60" s="51"/>
      <c r="Y60" s="51"/>
      <c r="Z60" s="51"/>
      <c r="AA60" s="51"/>
      <c r="AB60" s="51"/>
    </row>
    <row r="61" spans="4:28" ht="13.5" customHeight="1" x14ac:dyDescent="0.2">
      <c r="D61" s="51"/>
      <c r="E61" s="51"/>
      <c r="F61" s="51"/>
      <c r="G61" s="51"/>
      <c r="H61" s="51"/>
      <c r="I61" s="51"/>
      <c r="J61" s="51"/>
      <c r="K61" s="51"/>
      <c r="L61" s="51"/>
      <c r="M61" s="51"/>
      <c r="N61" s="51"/>
      <c r="O61" s="51"/>
      <c r="P61" s="51"/>
      <c r="Q61" s="51"/>
      <c r="R61" s="51"/>
      <c r="S61" s="51"/>
      <c r="T61" s="51"/>
      <c r="U61" s="51"/>
      <c r="V61" s="51"/>
      <c r="W61" s="51"/>
      <c r="X61" s="51"/>
      <c r="Y61" s="51"/>
      <c r="Z61" s="51"/>
      <c r="AA61" s="51"/>
      <c r="AB61" s="51"/>
    </row>
    <row r="62" spans="4:28" ht="13.5" customHeight="1" x14ac:dyDescent="0.2">
      <c r="D62" s="51"/>
      <c r="E62" s="51"/>
      <c r="F62" s="51"/>
      <c r="G62" s="51"/>
      <c r="H62" s="51"/>
      <c r="I62" s="51"/>
      <c r="J62" s="51"/>
      <c r="K62" s="51"/>
      <c r="L62" s="51"/>
      <c r="M62" s="51"/>
      <c r="N62" s="51"/>
      <c r="O62" s="51"/>
      <c r="P62" s="51"/>
      <c r="Q62" s="51"/>
      <c r="R62" s="51"/>
      <c r="S62" s="51"/>
      <c r="T62" s="51"/>
      <c r="U62" s="51"/>
      <c r="V62" s="51"/>
      <c r="W62" s="51"/>
      <c r="X62" s="51"/>
      <c r="Y62" s="51"/>
      <c r="Z62" s="51"/>
      <c r="AA62" s="51"/>
      <c r="AB62" s="51"/>
    </row>
    <row r="63" spans="4:28" ht="13.5" customHeight="1" x14ac:dyDescent="0.2">
      <c r="D63" s="51"/>
      <c r="E63" s="51"/>
      <c r="F63" s="51"/>
      <c r="G63" s="51"/>
      <c r="H63" s="51"/>
      <c r="I63" s="51"/>
      <c r="J63" s="51"/>
      <c r="K63" s="51"/>
      <c r="L63" s="51"/>
      <c r="M63" s="51"/>
      <c r="N63" s="51"/>
      <c r="O63" s="51"/>
      <c r="P63" s="51"/>
      <c r="Q63" s="51"/>
      <c r="R63" s="51"/>
      <c r="S63" s="51"/>
      <c r="T63" s="51"/>
      <c r="U63" s="51"/>
      <c r="V63" s="51"/>
      <c r="W63" s="51"/>
      <c r="X63" s="51"/>
      <c r="Y63" s="51"/>
      <c r="Z63" s="51"/>
      <c r="AA63" s="51"/>
      <c r="AB63" s="51"/>
    </row>
    <row r="64" spans="4:28" ht="13.5" customHeight="1" x14ac:dyDescent="0.2">
      <c r="D64" s="51"/>
      <c r="E64" s="51"/>
      <c r="F64" s="51"/>
      <c r="G64" s="51"/>
      <c r="H64" s="51"/>
      <c r="I64" s="51"/>
      <c r="J64" s="51"/>
      <c r="K64" s="51"/>
      <c r="L64" s="51"/>
      <c r="M64" s="51"/>
      <c r="N64" s="51"/>
      <c r="O64" s="51"/>
      <c r="P64" s="51"/>
      <c r="Q64" s="51"/>
      <c r="R64" s="51"/>
      <c r="S64" s="51"/>
      <c r="T64" s="51"/>
      <c r="U64" s="51"/>
      <c r="V64" s="51"/>
      <c r="W64" s="51"/>
      <c r="X64" s="51"/>
      <c r="Y64" s="51"/>
      <c r="Z64" s="51"/>
      <c r="AA64" s="51"/>
      <c r="AB64" s="51"/>
    </row>
    <row r="65" spans="4:28" ht="13.5" customHeight="1" x14ac:dyDescent="0.2">
      <c r="D65" s="51"/>
      <c r="E65" s="51"/>
      <c r="F65" s="51"/>
      <c r="G65" s="51"/>
      <c r="H65" s="51"/>
      <c r="I65" s="51"/>
      <c r="J65" s="51"/>
      <c r="K65" s="51"/>
      <c r="L65" s="51"/>
      <c r="M65" s="51"/>
      <c r="N65" s="51"/>
      <c r="O65" s="51"/>
      <c r="P65" s="51"/>
      <c r="Q65" s="51"/>
      <c r="R65" s="51"/>
      <c r="S65" s="51"/>
      <c r="T65" s="51"/>
      <c r="U65" s="51"/>
      <c r="V65" s="51"/>
      <c r="W65" s="51"/>
      <c r="X65" s="51"/>
      <c r="Y65" s="51"/>
      <c r="Z65" s="51"/>
      <c r="AA65" s="51"/>
      <c r="AB65" s="51"/>
    </row>
    <row r="66" spans="4:28" ht="13.5" customHeight="1" x14ac:dyDescent="0.2">
      <c r="D66" s="51"/>
      <c r="E66" s="51"/>
      <c r="F66" s="51"/>
      <c r="G66" s="51"/>
      <c r="H66" s="51"/>
      <c r="I66" s="51"/>
      <c r="J66" s="51"/>
      <c r="K66" s="51"/>
      <c r="L66" s="51"/>
      <c r="M66" s="51"/>
      <c r="N66" s="51"/>
      <c r="O66" s="51"/>
      <c r="P66" s="51"/>
      <c r="Q66" s="51"/>
      <c r="R66" s="51"/>
      <c r="S66" s="51"/>
      <c r="T66" s="51"/>
      <c r="U66" s="51"/>
      <c r="V66" s="51"/>
      <c r="W66" s="51"/>
      <c r="X66" s="51"/>
      <c r="Y66" s="51"/>
      <c r="Z66" s="51"/>
      <c r="AA66" s="51"/>
      <c r="AB66" s="51"/>
    </row>
    <row r="67" spans="4:28" ht="13.5" customHeight="1" x14ac:dyDescent="0.2">
      <c r="D67" s="51"/>
      <c r="E67" s="51"/>
      <c r="F67" s="51"/>
      <c r="G67" s="51"/>
      <c r="H67" s="51"/>
      <c r="I67" s="51"/>
      <c r="J67" s="51"/>
      <c r="K67" s="51"/>
      <c r="L67" s="51"/>
      <c r="M67" s="51"/>
      <c r="N67" s="51"/>
      <c r="O67" s="51"/>
      <c r="P67" s="51"/>
      <c r="Q67" s="51"/>
      <c r="R67" s="51"/>
      <c r="S67" s="51"/>
      <c r="T67" s="51"/>
      <c r="U67" s="51"/>
      <c r="V67" s="51"/>
      <c r="W67" s="51"/>
      <c r="X67" s="51"/>
      <c r="Y67" s="51"/>
      <c r="Z67" s="51"/>
      <c r="AA67" s="51"/>
      <c r="AB67" s="51"/>
    </row>
    <row r="68" spans="4:28" ht="13.5" customHeight="1" x14ac:dyDescent="0.2">
      <c r="D68" s="51"/>
      <c r="E68" s="51"/>
      <c r="F68" s="51"/>
      <c r="G68" s="51"/>
      <c r="H68" s="51"/>
      <c r="I68" s="51"/>
      <c r="J68" s="51"/>
      <c r="K68" s="51"/>
      <c r="L68" s="51"/>
      <c r="M68" s="51"/>
      <c r="N68" s="51"/>
      <c r="O68" s="51"/>
      <c r="P68" s="51"/>
      <c r="Q68" s="51"/>
      <c r="R68" s="51"/>
      <c r="S68" s="51"/>
      <c r="T68" s="51"/>
      <c r="U68" s="51"/>
      <c r="V68" s="51"/>
      <c r="W68" s="51"/>
      <c r="X68" s="51"/>
      <c r="Y68" s="51"/>
      <c r="Z68" s="51"/>
      <c r="AA68" s="51"/>
      <c r="AB68" s="51"/>
    </row>
    <row r="69" spans="4:28" ht="13.5" customHeight="1" x14ac:dyDescent="0.2">
      <c r="D69" s="51"/>
      <c r="E69" s="51"/>
      <c r="F69" s="51"/>
      <c r="G69" s="51"/>
      <c r="H69" s="51"/>
      <c r="I69" s="51"/>
      <c r="J69" s="51"/>
      <c r="K69" s="51"/>
      <c r="L69" s="51"/>
      <c r="M69" s="51"/>
      <c r="N69" s="51"/>
      <c r="O69" s="51"/>
      <c r="P69" s="51"/>
      <c r="Q69" s="51"/>
      <c r="R69" s="51"/>
      <c r="S69" s="51"/>
      <c r="T69" s="51"/>
      <c r="U69" s="51"/>
      <c r="V69" s="51"/>
      <c r="W69" s="51"/>
      <c r="X69" s="51"/>
      <c r="Y69" s="51"/>
      <c r="Z69" s="51"/>
      <c r="AA69" s="51"/>
      <c r="AB69" s="51"/>
    </row>
    <row r="70" spans="4:28" ht="13.5" customHeight="1" x14ac:dyDescent="0.2">
      <c r="D70" s="51"/>
      <c r="E70" s="51"/>
      <c r="F70" s="51"/>
      <c r="G70" s="51"/>
      <c r="H70" s="51"/>
      <c r="I70" s="51"/>
      <c r="J70" s="51"/>
      <c r="K70" s="51"/>
      <c r="L70" s="51"/>
      <c r="M70" s="51"/>
      <c r="N70" s="51"/>
      <c r="O70" s="51"/>
      <c r="P70" s="51"/>
      <c r="Q70" s="51"/>
      <c r="R70" s="51"/>
      <c r="S70" s="51"/>
      <c r="T70" s="51"/>
      <c r="U70" s="51"/>
      <c r="V70" s="51"/>
      <c r="W70" s="51"/>
      <c r="X70" s="51"/>
      <c r="Y70" s="51"/>
      <c r="Z70" s="51"/>
      <c r="AA70" s="51"/>
      <c r="AB70" s="51"/>
    </row>
    <row r="71" spans="4:28" ht="13.5" customHeight="1" x14ac:dyDescent="0.2">
      <c r="D71" s="51"/>
      <c r="E71" s="51"/>
      <c r="F71" s="51"/>
      <c r="G71" s="51"/>
      <c r="H71" s="51"/>
      <c r="I71" s="51"/>
      <c r="J71" s="51"/>
      <c r="K71" s="51"/>
      <c r="L71" s="51"/>
      <c r="M71" s="51"/>
      <c r="N71" s="51"/>
      <c r="O71" s="51"/>
      <c r="P71" s="51"/>
      <c r="Q71" s="51"/>
      <c r="R71" s="51"/>
      <c r="S71" s="51"/>
      <c r="T71" s="51"/>
      <c r="U71" s="51"/>
      <c r="V71" s="51"/>
      <c r="W71" s="51"/>
      <c r="X71" s="51"/>
      <c r="Y71" s="51"/>
      <c r="Z71" s="51"/>
      <c r="AA71" s="51"/>
      <c r="AB71" s="51"/>
    </row>
    <row r="72" spans="4:28" ht="13.5" customHeight="1" x14ac:dyDescent="0.2">
      <c r="D72" s="51"/>
      <c r="E72" s="51"/>
      <c r="F72" s="51"/>
      <c r="G72" s="51"/>
      <c r="H72" s="51"/>
      <c r="I72" s="51"/>
      <c r="J72" s="51"/>
      <c r="K72" s="51"/>
      <c r="L72" s="51"/>
      <c r="M72" s="51"/>
      <c r="N72" s="51"/>
      <c r="O72" s="51"/>
      <c r="P72" s="51"/>
      <c r="Q72" s="51"/>
      <c r="R72" s="51"/>
      <c r="S72" s="51"/>
      <c r="T72" s="51"/>
      <c r="U72" s="51"/>
      <c r="V72" s="51"/>
      <c r="W72" s="51"/>
      <c r="X72" s="51"/>
      <c r="Y72" s="51"/>
      <c r="Z72" s="51"/>
      <c r="AA72" s="51"/>
      <c r="AB72" s="51"/>
    </row>
    <row r="73" spans="4:28" ht="13.5" customHeight="1" x14ac:dyDescent="0.2">
      <c r="D73" s="51"/>
      <c r="E73" s="51"/>
      <c r="F73" s="51"/>
      <c r="G73" s="51"/>
      <c r="H73" s="51"/>
      <c r="I73" s="51"/>
      <c r="J73" s="51"/>
      <c r="K73" s="51"/>
      <c r="L73" s="51"/>
      <c r="M73" s="51"/>
      <c r="N73" s="51"/>
      <c r="O73" s="51"/>
      <c r="P73" s="51"/>
      <c r="Q73" s="51"/>
      <c r="R73" s="51"/>
      <c r="S73" s="51"/>
      <c r="T73" s="51"/>
      <c r="U73" s="51"/>
      <c r="V73" s="51"/>
      <c r="W73" s="51"/>
      <c r="X73" s="51"/>
      <c r="Y73" s="51"/>
      <c r="Z73" s="51"/>
      <c r="AA73" s="51"/>
      <c r="AB73" s="51"/>
    </row>
    <row r="74" spans="4:28" ht="13.5" customHeight="1" x14ac:dyDescent="0.2">
      <c r="D74" s="51"/>
      <c r="E74" s="51"/>
      <c r="F74" s="51"/>
      <c r="G74" s="51"/>
      <c r="H74" s="51"/>
      <c r="I74" s="51"/>
      <c r="J74" s="51"/>
      <c r="K74" s="51"/>
      <c r="L74" s="51"/>
      <c r="M74" s="51"/>
      <c r="N74" s="51"/>
      <c r="O74" s="51"/>
      <c r="P74" s="51"/>
      <c r="Q74" s="51"/>
      <c r="R74" s="51"/>
      <c r="S74" s="51"/>
      <c r="T74" s="51"/>
      <c r="U74" s="51"/>
      <c r="V74" s="51"/>
      <c r="W74" s="51"/>
      <c r="X74" s="51"/>
      <c r="Y74" s="51"/>
      <c r="Z74" s="51"/>
      <c r="AA74" s="51"/>
      <c r="AB74" s="51"/>
    </row>
    <row r="75" spans="4:28" ht="13.5" customHeight="1" x14ac:dyDescent="0.2">
      <c r="D75" s="51"/>
      <c r="E75" s="51"/>
      <c r="F75" s="51"/>
      <c r="G75" s="51"/>
      <c r="H75" s="51"/>
      <c r="I75" s="51"/>
      <c r="J75" s="51"/>
      <c r="K75" s="51"/>
      <c r="L75" s="51"/>
      <c r="M75" s="51"/>
      <c r="N75" s="51"/>
      <c r="O75" s="51"/>
      <c r="P75" s="51"/>
      <c r="Q75" s="51"/>
      <c r="R75" s="51"/>
      <c r="S75" s="51"/>
      <c r="T75" s="51"/>
      <c r="U75" s="51"/>
      <c r="V75" s="51"/>
      <c r="W75" s="51"/>
      <c r="X75" s="51"/>
      <c r="Y75" s="51"/>
      <c r="Z75" s="51"/>
      <c r="AA75" s="51"/>
      <c r="AB75" s="51"/>
    </row>
    <row r="76" spans="4:28" ht="13.5" customHeight="1" x14ac:dyDescent="0.2">
      <c r="D76" s="51"/>
      <c r="E76" s="51"/>
      <c r="F76" s="51"/>
      <c r="G76" s="51"/>
      <c r="H76" s="51"/>
      <c r="I76" s="51"/>
      <c r="J76" s="51"/>
      <c r="K76" s="51"/>
      <c r="L76" s="51"/>
      <c r="M76" s="51"/>
      <c r="N76" s="51"/>
      <c r="O76" s="51"/>
      <c r="P76" s="51"/>
      <c r="Q76" s="51"/>
      <c r="R76" s="51"/>
      <c r="S76" s="51"/>
      <c r="T76" s="51"/>
      <c r="U76" s="51"/>
      <c r="V76" s="51"/>
      <c r="W76" s="51"/>
      <c r="X76" s="51"/>
      <c r="Y76" s="51"/>
      <c r="Z76" s="51"/>
      <c r="AA76" s="51"/>
      <c r="AB76" s="51"/>
    </row>
    <row r="77" spans="4:28" ht="13.5" customHeight="1" x14ac:dyDescent="0.2">
      <c r="D77" s="51"/>
      <c r="E77" s="51"/>
      <c r="F77" s="51"/>
      <c r="G77" s="51"/>
      <c r="H77" s="51"/>
      <c r="I77" s="51"/>
      <c r="J77" s="51"/>
      <c r="K77" s="51"/>
      <c r="L77" s="51"/>
      <c r="M77" s="51"/>
      <c r="N77" s="51"/>
      <c r="O77" s="51"/>
      <c r="P77" s="51"/>
      <c r="Q77" s="51"/>
      <c r="R77" s="51"/>
      <c r="S77" s="51"/>
      <c r="T77" s="51"/>
      <c r="U77" s="51"/>
      <c r="V77" s="51"/>
      <c r="W77" s="51"/>
      <c r="X77" s="51"/>
      <c r="Y77" s="51"/>
      <c r="Z77" s="51"/>
      <c r="AA77" s="51"/>
      <c r="AB77" s="51"/>
    </row>
    <row r="78" spans="4:28" ht="13.5" customHeight="1" x14ac:dyDescent="0.2">
      <c r="D78" s="51"/>
      <c r="E78" s="51"/>
      <c r="F78" s="51"/>
      <c r="G78" s="51"/>
      <c r="H78" s="51"/>
      <c r="I78" s="51"/>
      <c r="J78" s="51"/>
      <c r="K78" s="51"/>
      <c r="L78" s="51"/>
      <c r="M78" s="51"/>
      <c r="N78" s="51"/>
      <c r="O78" s="51"/>
      <c r="P78" s="51"/>
      <c r="Q78" s="51"/>
      <c r="R78" s="51"/>
      <c r="S78" s="51"/>
      <c r="T78" s="51"/>
      <c r="U78" s="51"/>
      <c r="V78" s="51"/>
      <c r="W78" s="51"/>
      <c r="X78" s="51"/>
      <c r="Y78" s="51"/>
      <c r="Z78" s="51"/>
      <c r="AA78" s="51"/>
      <c r="AB78" s="51"/>
    </row>
    <row r="79" spans="4:28" ht="13.5" customHeight="1" x14ac:dyDescent="0.2">
      <c r="D79" s="51"/>
      <c r="E79" s="51"/>
      <c r="F79" s="51"/>
      <c r="G79" s="51"/>
      <c r="H79" s="51"/>
      <c r="I79" s="51"/>
      <c r="J79" s="51"/>
      <c r="K79" s="51"/>
      <c r="L79" s="51"/>
      <c r="M79" s="51"/>
      <c r="N79" s="51"/>
      <c r="O79" s="51"/>
      <c r="P79" s="51"/>
      <c r="Q79" s="51"/>
      <c r="R79" s="51"/>
      <c r="S79" s="51"/>
      <c r="T79" s="51"/>
      <c r="U79" s="51"/>
      <c r="V79" s="51"/>
      <c r="W79" s="51"/>
      <c r="X79" s="51"/>
      <c r="Y79" s="51"/>
      <c r="Z79" s="51"/>
      <c r="AA79" s="51"/>
      <c r="AB79" s="51"/>
    </row>
    <row r="80" spans="4:28" ht="13.5" customHeight="1" x14ac:dyDescent="0.2">
      <c r="D80" s="51"/>
      <c r="E80" s="51"/>
      <c r="F80" s="51"/>
      <c r="G80" s="51"/>
      <c r="H80" s="51"/>
      <c r="I80" s="51"/>
      <c r="J80" s="51"/>
      <c r="K80" s="51"/>
      <c r="L80" s="51"/>
      <c r="M80" s="51"/>
      <c r="N80" s="51"/>
      <c r="O80" s="51"/>
      <c r="P80" s="51"/>
      <c r="Q80" s="51"/>
      <c r="R80" s="51"/>
      <c r="S80" s="51"/>
      <c r="T80" s="51"/>
      <c r="U80" s="51"/>
      <c r="V80" s="51"/>
      <c r="W80" s="51"/>
      <c r="X80" s="51"/>
      <c r="Y80" s="51"/>
      <c r="Z80" s="51"/>
      <c r="AA80" s="51"/>
      <c r="AB80" s="51"/>
    </row>
    <row r="81" spans="4:28" ht="13.5" customHeight="1" x14ac:dyDescent="0.2">
      <c r="D81" s="51"/>
      <c r="E81" s="51"/>
      <c r="F81" s="51"/>
      <c r="G81" s="51"/>
      <c r="H81" s="51"/>
      <c r="I81" s="51"/>
      <c r="J81" s="51"/>
      <c r="K81" s="51"/>
      <c r="L81" s="51"/>
      <c r="M81" s="51"/>
      <c r="N81" s="51"/>
      <c r="O81" s="51"/>
      <c r="P81" s="51"/>
      <c r="Q81" s="51"/>
      <c r="R81" s="51"/>
      <c r="S81" s="51"/>
      <c r="T81" s="51"/>
      <c r="U81" s="51"/>
      <c r="V81" s="51"/>
      <c r="W81" s="51"/>
      <c r="X81" s="51"/>
      <c r="Y81" s="51"/>
      <c r="Z81" s="51"/>
      <c r="AA81" s="51"/>
      <c r="AB81" s="51"/>
    </row>
    <row r="82" spans="4:28" ht="13.5" customHeight="1" x14ac:dyDescent="0.2">
      <c r="D82" s="51"/>
      <c r="E82" s="51"/>
      <c r="F82" s="51"/>
      <c r="G82" s="51"/>
      <c r="H82" s="51"/>
      <c r="I82" s="51"/>
      <c r="J82" s="51"/>
      <c r="K82" s="51"/>
      <c r="L82" s="51"/>
      <c r="M82" s="51"/>
      <c r="N82" s="51"/>
      <c r="O82" s="51"/>
      <c r="P82" s="51"/>
      <c r="Q82" s="51"/>
      <c r="R82" s="51"/>
      <c r="S82" s="51"/>
      <c r="T82" s="51"/>
      <c r="U82" s="51"/>
      <c r="V82" s="51"/>
      <c r="W82" s="51"/>
      <c r="X82" s="51"/>
      <c r="Y82" s="51"/>
      <c r="Z82" s="51"/>
      <c r="AA82" s="51"/>
      <c r="AB82" s="51"/>
    </row>
    <row r="83" spans="4:28" ht="13.5" customHeight="1" x14ac:dyDescent="0.2">
      <c r="D83" s="51"/>
      <c r="E83" s="51"/>
      <c r="F83" s="51"/>
      <c r="G83" s="51"/>
      <c r="H83" s="51"/>
      <c r="I83" s="51"/>
      <c r="J83" s="51"/>
      <c r="K83" s="51"/>
      <c r="L83" s="51"/>
      <c r="M83" s="51"/>
      <c r="N83" s="51"/>
      <c r="O83" s="51"/>
      <c r="P83" s="51"/>
      <c r="Q83" s="51"/>
      <c r="R83" s="51"/>
      <c r="S83" s="51"/>
      <c r="T83" s="51"/>
      <c r="U83" s="51"/>
      <c r="V83" s="51"/>
      <c r="W83" s="51"/>
      <c r="X83" s="51"/>
      <c r="Y83" s="51"/>
      <c r="Z83" s="51"/>
      <c r="AA83" s="51"/>
      <c r="AB83" s="51"/>
    </row>
    <row r="84" spans="4:28" ht="13.5" customHeight="1" x14ac:dyDescent="0.2">
      <c r="D84" s="51"/>
      <c r="E84" s="51"/>
      <c r="F84" s="51"/>
      <c r="G84" s="51"/>
      <c r="H84" s="51"/>
      <c r="I84" s="51"/>
      <c r="J84" s="51"/>
      <c r="K84" s="51"/>
      <c r="L84" s="51"/>
      <c r="M84" s="51"/>
      <c r="N84" s="51"/>
      <c r="O84" s="51"/>
      <c r="P84" s="51"/>
      <c r="Q84" s="51"/>
      <c r="R84" s="51"/>
      <c r="S84" s="51"/>
      <c r="T84" s="51"/>
      <c r="U84" s="51"/>
      <c r="V84" s="51"/>
      <c r="W84" s="51"/>
      <c r="X84" s="51"/>
      <c r="Y84" s="51"/>
      <c r="Z84" s="51"/>
      <c r="AA84" s="51"/>
      <c r="AB84" s="51"/>
    </row>
    <row r="85" spans="4:28" ht="13.5" customHeight="1" x14ac:dyDescent="0.2"/>
    <row r="86" spans="4:28" ht="13.5" customHeight="1" x14ac:dyDescent="0.2"/>
    <row r="87" spans="4:28" ht="13.5" customHeight="1" x14ac:dyDescent="0.2"/>
    <row r="88" spans="4:28" ht="13.5" customHeight="1" x14ac:dyDescent="0.2"/>
    <row r="89" spans="4:28" ht="13.5" customHeight="1" x14ac:dyDescent="0.2"/>
  </sheetData>
  <mergeCells count="4">
    <mergeCell ref="B1:P1"/>
    <mergeCell ref="B11:AD34"/>
    <mergeCell ref="D49:AB49"/>
    <mergeCell ref="D50:AB84"/>
  </mergeCells>
  <printOptions horizontalCentered="1"/>
  <pageMargins left="0.78740157480314965" right="0.78740157480314965" top="0.98425196850393704" bottom="0.98425196850393704" header="0" footer="0.39370078740157483"/>
  <pageSetup scale="72" fitToHeight="10" orientation="landscape" r:id="rId1"/>
  <headerFooter>
    <oddFooter>&amp;R&amp;P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35"/>
  <sheetViews>
    <sheetView view="pageBreakPreview" topLeftCell="A16" zoomScale="80" zoomScaleNormal="80" zoomScaleSheetLayoutView="80" workbookViewId="0">
      <selection activeCell="W27" sqref="W27"/>
    </sheetView>
  </sheetViews>
  <sheetFormatPr baseColWidth="10" defaultColWidth="10" defaultRowHeight="12.75" x14ac:dyDescent="0.2"/>
  <cols>
    <col min="1" max="1" width="3.5" style="1" customWidth="1"/>
    <col min="2" max="2" width="14.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625" style="1" customWidth="1"/>
    <col min="19" max="19" width="13" style="1" customWidth="1"/>
    <col min="20" max="20" width="10.75" style="1" customWidth="1"/>
    <col min="21" max="21" width="11"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48" t="s">
        <v>0</v>
      </c>
      <c r="C1" s="48"/>
      <c r="D1" s="48"/>
      <c r="E1" s="48"/>
      <c r="F1" s="48"/>
      <c r="G1" s="48"/>
      <c r="H1" s="48"/>
      <c r="I1" s="48"/>
      <c r="J1" s="48"/>
      <c r="K1" s="48"/>
      <c r="L1" s="48"/>
      <c r="M1" s="3" t="s">
        <v>1</v>
      </c>
    </row>
    <row r="2" spans="1:21" ht="13.5" customHeight="1" thickBot="1" x14ac:dyDescent="0.25"/>
    <row r="3" spans="1:21" ht="13.5" customHeight="1" thickTop="1" thickBot="1" x14ac:dyDescent="0.25">
      <c r="B3" s="4" t="s">
        <v>4</v>
      </c>
      <c r="C3" s="5"/>
      <c r="D3" s="5"/>
      <c r="E3" s="5"/>
      <c r="F3" s="5"/>
      <c r="G3" s="5"/>
      <c r="H3" s="6"/>
      <c r="I3" s="6"/>
      <c r="J3" s="6"/>
      <c r="K3" s="6"/>
      <c r="L3" s="6"/>
      <c r="M3" s="6"/>
      <c r="N3" s="6"/>
      <c r="O3" s="6"/>
      <c r="P3" s="6"/>
      <c r="Q3" s="6"/>
      <c r="R3" s="6"/>
      <c r="S3" s="6"/>
      <c r="T3" s="6"/>
      <c r="U3" s="7"/>
    </row>
    <row r="4" spans="1:21" ht="74.25" customHeight="1" thickTop="1" x14ac:dyDescent="0.2">
      <c r="B4" s="8" t="s">
        <v>5</v>
      </c>
      <c r="C4" s="9" t="s">
        <v>49</v>
      </c>
      <c r="D4" s="93" t="s">
        <v>50</v>
      </c>
      <c r="E4" s="93"/>
      <c r="F4" s="93"/>
      <c r="G4" s="93"/>
      <c r="H4" s="93"/>
      <c r="I4" s="10"/>
      <c r="J4" s="11" t="s">
        <v>6</v>
      </c>
      <c r="K4" s="12" t="s">
        <v>7</v>
      </c>
      <c r="L4" s="94" t="s">
        <v>2</v>
      </c>
      <c r="M4" s="94"/>
      <c r="N4" s="94"/>
      <c r="O4" s="94"/>
      <c r="P4" s="11" t="s">
        <v>8</v>
      </c>
      <c r="Q4" s="94" t="s">
        <v>51</v>
      </c>
      <c r="R4" s="94"/>
      <c r="S4" s="11" t="s">
        <v>9</v>
      </c>
      <c r="T4" s="94" t="s">
        <v>52</v>
      </c>
      <c r="U4" s="95"/>
    </row>
    <row r="5" spans="1:21" ht="15.75" customHeight="1" x14ac:dyDescent="0.2">
      <c r="B5" s="90" t="s">
        <v>10</v>
      </c>
      <c r="C5" s="91"/>
      <c r="D5" s="91"/>
      <c r="E5" s="91"/>
      <c r="F5" s="91"/>
      <c r="G5" s="91"/>
      <c r="H5" s="91"/>
      <c r="I5" s="91"/>
      <c r="J5" s="91"/>
      <c r="K5" s="91"/>
      <c r="L5" s="91"/>
      <c r="M5" s="91"/>
      <c r="N5" s="91"/>
      <c r="O5" s="91"/>
      <c r="P5" s="91"/>
      <c r="Q5" s="91"/>
      <c r="R5" s="91"/>
      <c r="S5" s="91"/>
      <c r="T5" s="91"/>
      <c r="U5" s="92"/>
    </row>
    <row r="6" spans="1:21" ht="59.25" customHeight="1" thickBot="1" x14ac:dyDescent="0.25">
      <c r="B6" s="13" t="s">
        <v>11</v>
      </c>
      <c r="C6" s="67" t="s">
        <v>12</v>
      </c>
      <c r="D6" s="67"/>
      <c r="E6" s="67"/>
      <c r="F6" s="67"/>
      <c r="G6" s="67"/>
      <c r="H6" s="14"/>
      <c r="I6" s="14"/>
      <c r="J6" s="14" t="s">
        <v>13</v>
      </c>
      <c r="K6" s="67" t="s">
        <v>14</v>
      </c>
      <c r="L6" s="67"/>
      <c r="M6" s="67"/>
      <c r="N6" s="15"/>
      <c r="O6" s="16" t="s">
        <v>15</v>
      </c>
      <c r="P6" s="67" t="s">
        <v>53</v>
      </c>
      <c r="Q6" s="67"/>
      <c r="R6" s="17"/>
      <c r="S6" s="16" t="s">
        <v>16</v>
      </c>
      <c r="T6" s="67" t="s">
        <v>54</v>
      </c>
      <c r="U6" s="68"/>
    </row>
    <row r="7" spans="1:21" ht="14.25" customHeight="1" thickTop="1" thickBot="1" x14ac:dyDescent="0.25">
      <c r="B7" s="4" t="s">
        <v>17</v>
      </c>
      <c r="C7" s="5"/>
      <c r="D7" s="5"/>
      <c r="E7" s="5"/>
      <c r="F7" s="5"/>
      <c r="G7" s="5"/>
      <c r="H7" s="6"/>
      <c r="I7" s="6"/>
      <c r="J7" s="6"/>
      <c r="K7" s="6"/>
      <c r="L7" s="6"/>
      <c r="M7" s="6"/>
      <c r="N7" s="6"/>
      <c r="O7" s="6"/>
      <c r="P7" s="6"/>
      <c r="Q7" s="6"/>
      <c r="R7" s="6"/>
      <c r="S7" s="6"/>
      <c r="T7" s="6"/>
      <c r="U7" s="7"/>
    </row>
    <row r="8" spans="1:21" ht="16.5" customHeight="1" thickTop="1" x14ac:dyDescent="0.2">
      <c r="B8" s="69" t="s">
        <v>18</v>
      </c>
      <c r="C8" s="72" t="s">
        <v>19</v>
      </c>
      <c r="D8" s="72"/>
      <c r="E8" s="72"/>
      <c r="F8" s="72"/>
      <c r="G8" s="72"/>
      <c r="H8" s="73"/>
      <c r="I8" s="78" t="s">
        <v>20</v>
      </c>
      <c r="J8" s="79"/>
      <c r="K8" s="79"/>
      <c r="L8" s="79"/>
      <c r="M8" s="79"/>
      <c r="N8" s="79"/>
      <c r="O8" s="79"/>
      <c r="P8" s="79"/>
      <c r="Q8" s="79"/>
      <c r="R8" s="79"/>
      <c r="S8" s="80"/>
      <c r="T8" s="81" t="s">
        <v>21</v>
      </c>
      <c r="U8" s="82"/>
    </row>
    <row r="9" spans="1:21" ht="19.5" customHeight="1" x14ac:dyDescent="0.2">
      <c r="B9" s="70"/>
      <c r="C9" s="74"/>
      <c r="D9" s="74"/>
      <c r="E9" s="74"/>
      <c r="F9" s="74"/>
      <c r="G9" s="74"/>
      <c r="H9" s="75"/>
      <c r="I9" s="83" t="s">
        <v>22</v>
      </c>
      <c r="J9" s="72"/>
      <c r="K9" s="72"/>
      <c r="L9" s="72" t="s">
        <v>23</v>
      </c>
      <c r="M9" s="72"/>
      <c r="N9" s="72"/>
      <c r="O9" s="72"/>
      <c r="P9" s="72" t="s">
        <v>24</v>
      </c>
      <c r="Q9" s="72" t="s">
        <v>25</v>
      </c>
      <c r="R9" s="86" t="s">
        <v>26</v>
      </c>
      <c r="S9" s="87"/>
      <c r="T9" s="72" t="s">
        <v>27</v>
      </c>
      <c r="U9" s="88" t="s">
        <v>28</v>
      </c>
    </row>
    <row r="10" spans="1:21" ht="26.25" customHeight="1" thickBot="1" x14ac:dyDescent="0.25">
      <c r="B10" s="71"/>
      <c r="C10" s="76"/>
      <c r="D10" s="76"/>
      <c r="E10" s="76"/>
      <c r="F10" s="76"/>
      <c r="G10" s="76"/>
      <c r="H10" s="77"/>
      <c r="I10" s="84"/>
      <c r="J10" s="85"/>
      <c r="K10" s="85"/>
      <c r="L10" s="85"/>
      <c r="M10" s="85"/>
      <c r="N10" s="85"/>
      <c r="O10" s="85"/>
      <c r="P10" s="85"/>
      <c r="Q10" s="85"/>
      <c r="R10" s="19" t="s">
        <v>29</v>
      </c>
      <c r="S10" s="20" t="s">
        <v>30</v>
      </c>
      <c r="T10" s="85"/>
      <c r="U10" s="89"/>
    </row>
    <row r="11" spans="1:21" ht="124.5" customHeight="1" thickTop="1" thickBot="1" x14ac:dyDescent="0.25">
      <c r="A11" s="21"/>
      <c r="B11" s="22" t="s">
        <v>31</v>
      </c>
      <c r="C11" s="66" t="s">
        <v>55</v>
      </c>
      <c r="D11" s="66"/>
      <c r="E11" s="66"/>
      <c r="F11" s="66"/>
      <c r="G11" s="66"/>
      <c r="H11" s="66"/>
      <c r="I11" s="66" t="s">
        <v>56</v>
      </c>
      <c r="J11" s="66"/>
      <c r="K11" s="66"/>
      <c r="L11" s="66" t="s">
        <v>57</v>
      </c>
      <c r="M11" s="66"/>
      <c r="N11" s="66"/>
      <c r="O11" s="66"/>
      <c r="P11" s="23" t="s">
        <v>58</v>
      </c>
      <c r="Q11" s="23" t="s">
        <v>59</v>
      </c>
      <c r="R11" s="43" t="s">
        <v>37</v>
      </c>
      <c r="S11" s="43">
        <v>873.5</v>
      </c>
      <c r="T11" s="43">
        <v>664.47</v>
      </c>
      <c r="U11" s="44">
        <f>124</f>
        <v>124</v>
      </c>
    </row>
    <row r="12" spans="1:21" ht="75" customHeight="1" thickTop="1" thickBot="1" x14ac:dyDescent="0.25">
      <c r="A12" s="21"/>
      <c r="B12" s="22" t="s">
        <v>34</v>
      </c>
      <c r="C12" s="66" t="s">
        <v>60</v>
      </c>
      <c r="D12" s="66"/>
      <c r="E12" s="66"/>
      <c r="F12" s="66"/>
      <c r="G12" s="66"/>
      <c r="H12" s="66"/>
      <c r="I12" s="66" t="s">
        <v>61</v>
      </c>
      <c r="J12" s="66"/>
      <c r="K12" s="66"/>
      <c r="L12" s="66" t="s">
        <v>62</v>
      </c>
      <c r="M12" s="66"/>
      <c r="N12" s="66"/>
      <c r="O12" s="66"/>
      <c r="P12" s="23" t="s">
        <v>32</v>
      </c>
      <c r="Q12" s="23" t="s">
        <v>63</v>
      </c>
      <c r="R12" s="23">
        <v>100</v>
      </c>
      <c r="S12" s="23">
        <v>100</v>
      </c>
      <c r="T12" s="23">
        <v>125.93</v>
      </c>
      <c r="U12" s="44">
        <f>125.9</f>
        <v>125.9</v>
      </c>
    </row>
    <row r="13" spans="1:21" ht="75" customHeight="1" thickTop="1" x14ac:dyDescent="0.2">
      <c r="A13" s="21"/>
      <c r="B13" s="22" t="s">
        <v>36</v>
      </c>
      <c r="C13" s="66" t="s">
        <v>64</v>
      </c>
      <c r="D13" s="66"/>
      <c r="E13" s="66"/>
      <c r="F13" s="66"/>
      <c r="G13" s="66"/>
      <c r="H13" s="66"/>
      <c r="I13" s="66" t="s">
        <v>65</v>
      </c>
      <c r="J13" s="66"/>
      <c r="K13" s="66"/>
      <c r="L13" s="66" t="s">
        <v>66</v>
      </c>
      <c r="M13" s="66"/>
      <c r="N13" s="66"/>
      <c r="O13" s="66"/>
      <c r="P13" s="23" t="s">
        <v>32</v>
      </c>
      <c r="Q13" s="23" t="s">
        <v>39</v>
      </c>
      <c r="R13" s="23">
        <v>100</v>
      </c>
      <c r="S13" s="23">
        <v>100</v>
      </c>
      <c r="T13" s="23">
        <v>96.67</v>
      </c>
      <c r="U13" s="44">
        <f>96.67</f>
        <v>96.67</v>
      </c>
    </row>
    <row r="14" spans="1:21" ht="75" customHeight="1" thickBot="1" x14ac:dyDescent="0.25">
      <c r="A14" s="21"/>
      <c r="B14" s="24" t="s">
        <v>35</v>
      </c>
      <c r="C14" s="65" t="s">
        <v>67</v>
      </c>
      <c r="D14" s="65"/>
      <c r="E14" s="65"/>
      <c r="F14" s="65"/>
      <c r="G14" s="65"/>
      <c r="H14" s="65"/>
      <c r="I14" s="65" t="s">
        <v>68</v>
      </c>
      <c r="J14" s="65"/>
      <c r="K14" s="65"/>
      <c r="L14" s="65" t="s">
        <v>69</v>
      </c>
      <c r="M14" s="65"/>
      <c r="N14" s="65"/>
      <c r="O14" s="65"/>
      <c r="P14" s="25" t="s">
        <v>32</v>
      </c>
      <c r="Q14" s="25" t="s">
        <v>39</v>
      </c>
      <c r="R14" s="25">
        <v>100</v>
      </c>
      <c r="S14" s="25">
        <v>100</v>
      </c>
      <c r="T14" s="25">
        <v>137.5</v>
      </c>
      <c r="U14" s="45">
        <f>137.5</f>
        <v>137.5</v>
      </c>
    </row>
    <row r="15" spans="1:21" ht="75" customHeight="1" thickTop="1" x14ac:dyDescent="0.2">
      <c r="A15" s="21"/>
      <c r="B15" s="22" t="s">
        <v>38</v>
      </c>
      <c r="C15" s="66" t="s">
        <v>70</v>
      </c>
      <c r="D15" s="66"/>
      <c r="E15" s="66"/>
      <c r="F15" s="66"/>
      <c r="G15" s="66"/>
      <c r="H15" s="66"/>
      <c r="I15" s="66" t="s">
        <v>71</v>
      </c>
      <c r="J15" s="66"/>
      <c r="K15" s="66"/>
      <c r="L15" s="66" t="s">
        <v>72</v>
      </c>
      <c r="M15" s="66"/>
      <c r="N15" s="66"/>
      <c r="O15" s="66"/>
      <c r="P15" s="23" t="s">
        <v>32</v>
      </c>
      <c r="Q15" s="23" t="s">
        <v>39</v>
      </c>
      <c r="R15" s="23" t="s">
        <v>37</v>
      </c>
      <c r="S15" s="23">
        <v>100</v>
      </c>
      <c r="T15" s="23">
        <v>106</v>
      </c>
      <c r="U15" s="44">
        <f>106</f>
        <v>106</v>
      </c>
    </row>
    <row r="16" spans="1:21" ht="81" customHeight="1" x14ac:dyDescent="0.2">
      <c r="A16" s="21"/>
      <c r="B16" s="24" t="s">
        <v>35</v>
      </c>
      <c r="C16" s="65" t="s">
        <v>73</v>
      </c>
      <c r="D16" s="65"/>
      <c r="E16" s="65"/>
      <c r="F16" s="65"/>
      <c r="G16" s="65"/>
      <c r="H16" s="65"/>
      <c r="I16" s="65" t="s">
        <v>74</v>
      </c>
      <c r="J16" s="65"/>
      <c r="K16" s="65"/>
      <c r="L16" s="65" t="s">
        <v>75</v>
      </c>
      <c r="M16" s="65"/>
      <c r="N16" s="65"/>
      <c r="O16" s="65"/>
      <c r="P16" s="25" t="s">
        <v>32</v>
      </c>
      <c r="Q16" s="25" t="s">
        <v>39</v>
      </c>
      <c r="R16" s="25" t="s">
        <v>37</v>
      </c>
      <c r="S16" s="25">
        <v>100</v>
      </c>
      <c r="T16" s="25">
        <v>75</v>
      </c>
      <c r="U16" s="45">
        <f>75</f>
        <v>75</v>
      </c>
    </row>
    <row r="17" spans="1:22" ht="75" customHeight="1" x14ac:dyDescent="0.2">
      <c r="A17" s="21"/>
      <c r="B17" s="24" t="s">
        <v>35</v>
      </c>
      <c r="C17" s="65" t="s">
        <v>76</v>
      </c>
      <c r="D17" s="65"/>
      <c r="E17" s="65"/>
      <c r="F17" s="65"/>
      <c r="G17" s="65"/>
      <c r="H17" s="65"/>
      <c r="I17" s="65" t="s">
        <v>77</v>
      </c>
      <c r="J17" s="65"/>
      <c r="K17" s="65"/>
      <c r="L17" s="65" t="s">
        <v>78</v>
      </c>
      <c r="M17" s="65"/>
      <c r="N17" s="65"/>
      <c r="O17" s="65"/>
      <c r="P17" s="25" t="s">
        <v>32</v>
      </c>
      <c r="Q17" s="25" t="s">
        <v>39</v>
      </c>
      <c r="R17" s="25" t="s">
        <v>37</v>
      </c>
      <c r="S17" s="25">
        <v>100</v>
      </c>
      <c r="T17" s="25">
        <v>113</v>
      </c>
      <c r="U17" s="45">
        <f>113</f>
        <v>113</v>
      </c>
    </row>
    <row r="18" spans="1:22" ht="87" customHeight="1" x14ac:dyDescent="0.2">
      <c r="A18" s="21"/>
      <c r="B18" s="24" t="s">
        <v>35</v>
      </c>
      <c r="C18" s="65" t="s">
        <v>79</v>
      </c>
      <c r="D18" s="65"/>
      <c r="E18" s="65"/>
      <c r="F18" s="65"/>
      <c r="G18" s="65"/>
      <c r="H18" s="65"/>
      <c r="I18" s="65" t="s">
        <v>80</v>
      </c>
      <c r="J18" s="65"/>
      <c r="K18" s="65"/>
      <c r="L18" s="65" t="s">
        <v>81</v>
      </c>
      <c r="M18" s="65"/>
      <c r="N18" s="65"/>
      <c r="O18" s="65"/>
      <c r="P18" s="25" t="s">
        <v>32</v>
      </c>
      <c r="Q18" s="25" t="s">
        <v>39</v>
      </c>
      <c r="R18" s="25">
        <v>100</v>
      </c>
      <c r="S18" s="25">
        <v>100</v>
      </c>
      <c r="T18" s="25">
        <v>166.67</v>
      </c>
      <c r="U18" s="45">
        <f>166.67</f>
        <v>166.67</v>
      </c>
    </row>
    <row r="19" spans="1:22" ht="75" customHeight="1" thickBot="1" x14ac:dyDescent="0.25">
      <c r="A19" s="21"/>
      <c r="B19" s="24" t="s">
        <v>35</v>
      </c>
      <c r="C19" s="65" t="s">
        <v>82</v>
      </c>
      <c r="D19" s="65"/>
      <c r="E19" s="65"/>
      <c r="F19" s="65"/>
      <c r="G19" s="65"/>
      <c r="H19" s="65"/>
      <c r="I19" s="65" t="s">
        <v>83</v>
      </c>
      <c r="J19" s="65"/>
      <c r="K19" s="65"/>
      <c r="L19" s="65" t="s">
        <v>84</v>
      </c>
      <c r="M19" s="65"/>
      <c r="N19" s="65"/>
      <c r="O19" s="65"/>
      <c r="P19" s="25" t="s">
        <v>32</v>
      </c>
      <c r="Q19" s="25" t="s">
        <v>39</v>
      </c>
      <c r="R19" s="25" t="s">
        <v>37</v>
      </c>
      <c r="S19" s="25">
        <v>100</v>
      </c>
      <c r="T19" s="25">
        <v>114.3</v>
      </c>
      <c r="U19" s="45">
        <f>114.3</f>
        <v>114.3</v>
      </c>
    </row>
    <row r="20" spans="1:22" ht="14.25" customHeight="1" thickTop="1" thickBot="1" x14ac:dyDescent="0.25">
      <c r="B20" s="4" t="s">
        <v>40</v>
      </c>
      <c r="C20" s="5"/>
      <c r="D20" s="5"/>
      <c r="E20" s="5"/>
      <c r="F20" s="5"/>
      <c r="G20" s="5"/>
      <c r="H20" s="6"/>
      <c r="I20" s="6"/>
      <c r="J20" s="6"/>
      <c r="K20" s="6"/>
      <c r="L20" s="6"/>
      <c r="M20" s="6"/>
      <c r="N20" s="6"/>
      <c r="O20" s="6"/>
      <c r="P20" s="6"/>
      <c r="Q20" s="6"/>
      <c r="R20" s="6"/>
      <c r="S20" s="6"/>
      <c r="T20" s="6"/>
      <c r="U20" s="7"/>
      <c r="V20" s="26"/>
    </row>
    <row r="21" spans="1:22" ht="26.25" customHeight="1" thickTop="1" x14ac:dyDescent="0.2">
      <c r="B21" s="27"/>
      <c r="C21" s="28"/>
      <c r="D21" s="28"/>
      <c r="E21" s="28"/>
      <c r="F21" s="28"/>
      <c r="G21" s="28"/>
      <c r="H21" s="29"/>
      <c r="I21" s="29"/>
      <c r="J21" s="29"/>
      <c r="K21" s="29"/>
      <c r="L21" s="29"/>
      <c r="M21" s="29"/>
      <c r="N21" s="29"/>
      <c r="O21" s="29"/>
      <c r="P21" s="29"/>
      <c r="Q21" s="29"/>
      <c r="R21" s="30"/>
      <c r="S21" s="31" t="s">
        <v>26</v>
      </c>
      <c r="T21" s="31" t="s">
        <v>41</v>
      </c>
      <c r="U21" s="18" t="s">
        <v>42</v>
      </c>
    </row>
    <row r="22" spans="1:22" ht="26.25" customHeight="1" thickBot="1" x14ac:dyDescent="0.25">
      <c r="B22" s="32"/>
      <c r="C22" s="33"/>
      <c r="D22" s="33"/>
      <c r="E22" s="33"/>
      <c r="F22" s="33"/>
      <c r="G22" s="33"/>
      <c r="H22" s="34"/>
      <c r="I22" s="34"/>
      <c r="J22" s="34"/>
      <c r="K22" s="34"/>
      <c r="L22" s="34"/>
      <c r="M22" s="34"/>
      <c r="N22" s="34"/>
      <c r="O22" s="34"/>
      <c r="P22" s="34"/>
      <c r="Q22" s="34"/>
      <c r="R22" s="34"/>
      <c r="S22" s="35" t="s">
        <v>43</v>
      </c>
      <c r="T22" s="36" t="s">
        <v>43</v>
      </c>
      <c r="U22" s="36" t="s">
        <v>44</v>
      </c>
    </row>
    <row r="23" spans="1:22" ht="13.5" customHeight="1" thickBot="1" x14ac:dyDescent="0.25">
      <c r="B23" s="55" t="s">
        <v>45</v>
      </c>
      <c r="C23" s="56"/>
      <c r="D23" s="56"/>
      <c r="E23" s="37"/>
      <c r="F23" s="37"/>
      <c r="G23" s="37"/>
      <c r="H23" s="38"/>
      <c r="I23" s="38"/>
      <c r="J23" s="38"/>
      <c r="K23" s="38"/>
      <c r="L23" s="38"/>
      <c r="M23" s="38"/>
      <c r="N23" s="38"/>
      <c r="O23" s="38"/>
      <c r="P23" s="39"/>
      <c r="Q23" s="39"/>
      <c r="R23" s="39"/>
      <c r="S23" s="96">
        <v>23.245151</v>
      </c>
      <c r="T23" s="96">
        <v>20.258059450000005</v>
      </c>
      <c r="U23" s="97">
        <f>+IF(ISERR(T23/S23*100),"N/A",ROUND(T23/S23*100,1))</f>
        <v>87.1</v>
      </c>
    </row>
    <row r="24" spans="1:22" ht="13.5" customHeight="1" thickBot="1" x14ac:dyDescent="0.25">
      <c r="B24" s="57" t="s">
        <v>46</v>
      </c>
      <c r="C24" s="58"/>
      <c r="D24" s="58"/>
      <c r="E24" s="40"/>
      <c r="F24" s="40"/>
      <c r="G24" s="40"/>
      <c r="H24" s="41"/>
      <c r="I24" s="41"/>
      <c r="J24" s="41"/>
      <c r="K24" s="41"/>
      <c r="L24" s="41"/>
      <c r="M24" s="41"/>
      <c r="N24" s="41"/>
      <c r="O24" s="41"/>
      <c r="P24" s="42"/>
      <c r="Q24" s="42"/>
      <c r="R24" s="42"/>
      <c r="S24" s="96">
        <v>20.258059450000005</v>
      </c>
      <c r="T24" s="96">
        <v>20.258059450000005</v>
      </c>
      <c r="U24" s="97">
        <f>+IF(ISERR(T24/S24*100),"N/A",ROUND(T24/S24*100,1))</f>
        <v>100</v>
      </c>
    </row>
    <row r="25" spans="1:22" ht="14.85" customHeight="1" thickTop="1" thickBot="1" x14ac:dyDescent="0.25">
      <c r="B25" s="4" t="s">
        <v>47</v>
      </c>
      <c r="C25" s="5"/>
      <c r="D25" s="5"/>
      <c r="E25" s="5"/>
      <c r="F25" s="5"/>
      <c r="G25" s="5"/>
      <c r="H25" s="6"/>
      <c r="I25" s="6"/>
      <c r="J25" s="6"/>
      <c r="K25" s="6"/>
      <c r="L25" s="6"/>
      <c r="M25" s="6"/>
      <c r="N25" s="6"/>
      <c r="O25" s="6"/>
      <c r="P25" s="6"/>
      <c r="Q25" s="6"/>
      <c r="R25" s="6"/>
      <c r="S25" s="6"/>
      <c r="T25" s="6"/>
      <c r="U25" s="7"/>
    </row>
    <row r="26" spans="1:22" ht="44.25" customHeight="1" thickTop="1" x14ac:dyDescent="0.2">
      <c r="B26" s="59" t="s">
        <v>48</v>
      </c>
      <c r="C26" s="60"/>
      <c r="D26" s="60"/>
      <c r="E26" s="60"/>
      <c r="F26" s="60"/>
      <c r="G26" s="60"/>
      <c r="H26" s="60"/>
      <c r="I26" s="60"/>
      <c r="J26" s="60"/>
      <c r="K26" s="60"/>
      <c r="L26" s="60"/>
      <c r="M26" s="60"/>
      <c r="N26" s="60"/>
      <c r="O26" s="60"/>
      <c r="P26" s="60"/>
      <c r="Q26" s="60"/>
      <c r="R26" s="60"/>
      <c r="S26" s="60"/>
      <c r="T26" s="60"/>
      <c r="U26" s="61"/>
    </row>
    <row r="27" spans="1:22" ht="59.25" customHeight="1" x14ac:dyDescent="0.2">
      <c r="B27" s="62" t="s">
        <v>85</v>
      </c>
      <c r="C27" s="63"/>
      <c r="D27" s="63"/>
      <c r="E27" s="63"/>
      <c r="F27" s="63"/>
      <c r="G27" s="63"/>
      <c r="H27" s="63"/>
      <c r="I27" s="63"/>
      <c r="J27" s="63"/>
      <c r="K27" s="63"/>
      <c r="L27" s="63"/>
      <c r="M27" s="63"/>
      <c r="N27" s="63"/>
      <c r="O27" s="63"/>
      <c r="P27" s="63"/>
      <c r="Q27" s="63"/>
      <c r="R27" s="63"/>
      <c r="S27" s="63"/>
      <c r="T27" s="63"/>
      <c r="U27" s="64"/>
    </row>
    <row r="28" spans="1:22" ht="145.5" customHeight="1" x14ac:dyDescent="0.2">
      <c r="B28" s="62" t="s">
        <v>86</v>
      </c>
      <c r="C28" s="63"/>
      <c r="D28" s="63"/>
      <c r="E28" s="63"/>
      <c r="F28" s="63"/>
      <c r="G28" s="63"/>
      <c r="H28" s="63"/>
      <c r="I28" s="63"/>
      <c r="J28" s="63"/>
      <c r="K28" s="63"/>
      <c r="L28" s="63"/>
      <c r="M28" s="63"/>
      <c r="N28" s="63"/>
      <c r="O28" s="63"/>
      <c r="P28" s="63"/>
      <c r="Q28" s="63"/>
      <c r="R28" s="63"/>
      <c r="S28" s="63"/>
      <c r="T28" s="63"/>
      <c r="U28" s="64"/>
    </row>
    <row r="29" spans="1:22" ht="86.25" customHeight="1" x14ac:dyDescent="0.2">
      <c r="B29" s="62" t="s">
        <v>87</v>
      </c>
      <c r="C29" s="63"/>
      <c r="D29" s="63"/>
      <c r="E29" s="63"/>
      <c r="F29" s="63"/>
      <c r="G29" s="63"/>
      <c r="H29" s="63"/>
      <c r="I29" s="63"/>
      <c r="J29" s="63"/>
      <c r="K29" s="63"/>
      <c r="L29" s="63"/>
      <c r="M29" s="63"/>
      <c r="N29" s="63"/>
      <c r="O29" s="63"/>
      <c r="P29" s="63"/>
      <c r="Q29" s="63"/>
      <c r="R29" s="63"/>
      <c r="S29" s="63"/>
      <c r="T29" s="63"/>
      <c r="U29" s="64"/>
    </row>
    <row r="30" spans="1:22" ht="212.25" customHeight="1" x14ac:dyDescent="0.2">
      <c r="B30" s="62" t="s">
        <v>88</v>
      </c>
      <c r="C30" s="63"/>
      <c r="D30" s="63"/>
      <c r="E30" s="63"/>
      <c r="F30" s="63"/>
      <c r="G30" s="63"/>
      <c r="H30" s="63"/>
      <c r="I30" s="63"/>
      <c r="J30" s="63"/>
      <c r="K30" s="63"/>
      <c r="L30" s="63"/>
      <c r="M30" s="63"/>
      <c r="N30" s="63"/>
      <c r="O30" s="63"/>
      <c r="P30" s="63"/>
      <c r="Q30" s="63"/>
      <c r="R30" s="63"/>
      <c r="S30" s="63"/>
      <c r="T30" s="63"/>
      <c r="U30" s="64"/>
    </row>
    <row r="31" spans="1:22" ht="159" customHeight="1" x14ac:dyDescent="0.2">
      <c r="B31" s="62" t="s">
        <v>89</v>
      </c>
      <c r="C31" s="63"/>
      <c r="D31" s="63"/>
      <c r="E31" s="63"/>
      <c r="F31" s="63"/>
      <c r="G31" s="63"/>
      <c r="H31" s="63"/>
      <c r="I31" s="63"/>
      <c r="J31" s="63"/>
      <c r="K31" s="63"/>
      <c r="L31" s="63"/>
      <c r="M31" s="63"/>
      <c r="N31" s="63"/>
      <c r="O31" s="63"/>
      <c r="P31" s="63"/>
      <c r="Q31" s="63"/>
      <c r="R31" s="63"/>
      <c r="S31" s="63"/>
      <c r="T31" s="63"/>
      <c r="U31" s="64"/>
    </row>
    <row r="32" spans="1:22" ht="91.35" customHeight="1" x14ac:dyDescent="0.2">
      <c r="B32" s="62" t="s">
        <v>90</v>
      </c>
      <c r="C32" s="63"/>
      <c r="D32" s="63"/>
      <c r="E32" s="63"/>
      <c r="F32" s="63"/>
      <c r="G32" s="63"/>
      <c r="H32" s="63"/>
      <c r="I32" s="63"/>
      <c r="J32" s="63"/>
      <c r="K32" s="63"/>
      <c r="L32" s="63"/>
      <c r="M32" s="63"/>
      <c r="N32" s="63"/>
      <c r="O32" s="63"/>
      <c r="P32" s="63"/>
      <c r="Q32" s="63"/>
      <c r="R32" s="63"/>
      <c r="S32" s="63"/>
      <c r="T32" s="63"/>
      <c r="U32" s="64"/>
    </row>
    <row r="33" spans="2:21" ht="154.5" customHeight="1" x14ac:dyDescent="0.2">
      <c r="B33" s="62" t="s">
        <v>91</v>
      </c>
      <c r="C33" s="63"/>
      <c r="D33" s="63"/>
      <c r="E33" s="63"/>
      <c r="F33" s="63"/>
      <c r="G33" s="63"/>
      <c r="H33" s="63"/>
      <c r="I33" s="63"/>
      <c r="J33" s="63"/>
      <c r="K33" s="63"/>
      <c r="L33" s="63"/>
      <c r="M33" s="63"/>
      <c r="N33" s="63"/>
      <c r="O33" s="63"/>
      <c r="P33" s="63"/>
      <c r="Q33" s="63"/>
      <c r="R33" s="63"/>
      <c r="S33" s="63"/>
      <c r="T33" s="63"/>
      <c r="U33" s="64"/>
    </row>
    <row r="34" spans="2:21" ht="69.75" customHeight="1" x14ac:dyDescent="0.2">
      <c r="B34" s="62" t="s">
        <v>92</v>
      </c>
      <c r="C34" s="63"/>
      <c r="D34" s="63"/>
      <c r="E34" s="63"/>
      <c r="F34" s="63"/>
      <c r="G34" s="63"/>
      <c r="H34" s="63"/>
      <c r="I34" s="63"/>
      <c r="J34" s="63"/>
      <c r="K34" s="63"/>
      <c r="L34" s="63"/>
      <c r="M34" s="63"/>
      <c r="N34" s="63"/>
      <c r="O34" s="63"/>
      <c r="P34" s="63"/>
      <c r="Q34" s="63"/>
      <c r="R34" s="63"/>
      <c r="S34" s="63"/>
      <c r="T34" s="63"/>
      <c r="U34" s="64"/>
    </row>
    <row r="35" spans="2:21" ht="92.25" customHeight="1" thickBot="1" x14ac:dyDescent="0.25">
      <c r="B35" s="52" t="s">
        <v>93</v>
      </c>
      <c r="C35" s="53"/>
      <c r="D35" s="53"/>
      <c r="E35" s="53"/>
      <c r="F35" s="53"/>
      <c r="G35" s="53"/>
      <c r="H35" s="53"/>
      <c r="I35" s="53"/>
      <c r="J35" s="53"/>
      <c r="K35" s="53"/>
      <c r="L35" s="53"/>
      <c r="M35" s="53"/>
      <c r="N35" s="53"/>
      <c r="O35" s="53"/>
      <c r="P35" s="53"/>
      <c r="Q35" s="53"/>
      <c r="R35" s="53"/>
      <c r="S35" s="53"/>
      <c r="T35" s="53"/>
      <c r="U35" s="54"/>
    </row>
  </sheetData>
  <mergeCells count="60">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C18:H18"/>
    <mergeCell ref="I18:K18"/>
    <mergeCell ref="L18:O18"/>
    <mergeCell ref="C19:H19"/>
    <mergeCell ref="I19:K19"/>
    <mergeCell ref="L19:O19"/>
    <mergeCell ref="B35:U35"/>
    <mergeCell ref="B23:D23"/>
    <mergeCell ref="B24:D24"/>
    <mergeCell ref="B26:U26"/>
    <mergeCell ref="B27:U27"/>
    <mergeCell ref="B28:U28"/>
    <mergeCell ref="B29:U29"/>
    <mergeCell ref="B30:U30"/>
    <mergeCell ref="B31:U31"/>
    <mergeCell ref="B32:U32"/>
    <mergeCell ref="B33:U33"/>
    <mergeCell ref="B34:U34"/>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31"/>
  <sheetViews>
    <sheetView tabSelected="1" view="pageBreakPreview" topLeftCell="A16" zoomScale="80" zoomScaleNormal="80" zoomScaleSheetLayoutView="80" workbookViewId="0">
      <selection activeCell="T21" sqref="T21:T22"/>
    </sheetView>
  </sheetViews>
  <sheetFormatPr baseColWidth="10" defaultColWidth="10" defaultRowHeight="12.75" x14ac:dyDescent="0.2"/>
  <cols>
    <col min="1" max="1" width="3.5" style="1" customWidth="1"/>
    <col min="2" max="2" width="14.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5" style="1" customWidth="1"/>
    <col min="19" max="19" width="13" style="1" customWidth="1"/>
    <col min="20" max="21" width="10.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48" t="s">
        <v>0</v>
      </c>
      <c r="C1" s="48"/>
      <c r="D1" s="48"/>
      <c r="E1" s="48"/>
      <c r="F1" s="48"/>
      <c r="G1" s="48"/>
      <c r="H1" s="48"/>
      <c r="I1" s="48"/>
      <c r="J1" s="48"/>
      <c r="K1" s="48"/>
      <c r="L1" s="48"/>
      <c r="M1" s="3" t="s">
        <v>1</v>
      </c>
    </row>
    <row r="2" spans="1:21" ht="13.5" customHeight="1" thickBot="1" x14ac:dyDescent="0.25"/>
    <row r="3" spans="1:21" ht="13.5" customHeight="1" thickTop="1" thickBot="1" x14ac:dyDescent="0.25">
      <c r="B3" s="4" t="s">
        <v>4</v>
      </c>
      <c r="C3" s="5"/>
      <c r="D3" s="5"/>
      <c r="E3" s="5"/>
      <c r="F3" s="5"/>
      <c r="G3" s="5"/>
      <c r="H3" s="6"/>
      <c r="I3" s="6"/>
      <c r="J3" s="6"/>
      <c r="K3" s="6"/>
      <c r="L3" s="6"/>
      <c r="M3" s="6"/>
      <c r="N3" s="6"/>
      <c r="O3" s="6"/>
      <c r="P3" s="6"/>
      <c r="Q3" s="6"/>
      <c r="R3" s="6"/>
      <c r="S3" s="6"/>
      <c r="T3" s="6"/>
      <c r="U3" s="7"/>
    </row>
    <row r="4" spans="1:21" ht="106.5" customHeight="1" thickTop="1" x14ac:dyDescent="0.2">
      <c r="B4" s="8" t="s">
        <v>5</v>
      </c>
      <c r="C4" s="9" t="s">
        <v>94</v>
      </c>
      <c r="D4" s="93" t="s">
        <v>95</v>
      </c>
      <c r="E4" s="93"/>
      <c r="F4" s="93"/>
      <c r="G4" s="93"/>
      <c r="H4" s="93"/>
      <c r="I4" s="10"/>
      <c r="J4" s="11" t="s">
        <v>6</v>
      </c>
      <c r="K4" s="12" t="s">
        <v>7</v>
      </c>
      <c r="L4" s="94" t="s">
        <v>2</v>
      </c>
      <c r="M4" s="94"/>
      <c r="N4" s="94"/>
      <c r="O4" s="94"/>
      <c r="P4" s="11" t="s">
        <v>8</v>
      </c>
      <c r="Q4" s="94" t="s">
        <v>51</v>
      </c>
      <c r="R4" s="94"/>
      <c r="S4" s="11" t="s">
        <v>9</v>
      </c>
      <c r="T4" s="94"/>
      <c r="U4" s="95"/>
    </row>
    <row r="5" spans="1:21" ht="15.75" customHeight="1" x14ac:dyDescent="0.2">
      <c r="B5" s="90" t="s">
        <v>10</v>
      </c>
      <c r="C5" s="91"/>
      <c r="D5" s="91"/>
      <c r="E5" s="91"/>
      <c r="F5" s="91"/>
      <c r="G5" s="91"/>
      <c r="H5" s="91"/>
      <c r="I5" s="91"/>
      <c r="J5" s="91"/>
      <c r="K5" s="91"/>
      <c r="L5" s="91"/>
      <c r="M5" s="91"/>
      <c r="N5" s="91"/>
      <c r="O5" s="91"/>
      <c r="P5" s="91"/>
      <c r="Q5" s="91"/>
      <c r="R5" s="91"/>
      <c r="S5" s="91"/>
      <c r="T5" s="91"/>
      <c r="U5" s="92"/>
    </row>
    <row r="6" spans="1:21" ht="77.25" customHeight="1" thickBot="1" x14ac:dyDescent="0.25">
      <c r="B6" s="13" t="s">
        <v>11</v>
      </c>
      <c r="C6" s="67" t="s">
        <v>12</v>
      </c>
      <c r="D6" s="67"/>
      <c r="E6" s="67"/>
      <c r="F6" s="67"/>
      <c r="G6" s="67"/>
      <c r="H6" s="14"/>
      <c r="I6" s="14"/>
      <c r="J6" s="14" t="s">
        <v>13</v>
      </c>
      <c r="K6" s="67" t="s">
        <v>14</v>
      </c>
      <c r="L6" s="67"/>
      <c r="M6" s="67"/>
      <c r="N6" s="15"/>
      <c r="O6" s="16" t="s">
        <v>15</v>
      </c>
      <c r="P6" s="67" t="s">
        <v>53</v>
      </c>
      <c r="Q6" s="67"/>
      <c r="R6" s="17"/>
      <c r="S6" s="16" t="s">
        <v>16</v>
      </c>
      <c r="T6" s="67" t="s">
        <v>96</v>
      </c>
      <c r="U6" s="68"/>
    </row>
    <row r="7" spans="1:21" ht="14.25" customHeight="1" thickTop="1" thickBot="1" x14ac:dyDescent="0.25">
      <c r="B7" s="4" t="s">
        <v>17</v>
      </c>
      <c r="C7" s="5"/>
      <c r="D7" s="5"/>
      <c r="E7" s="5"/>
      <c r="F7" s="5"/>
      <c r="G7" s="5"/>
      <c r="H7" s="6"/>
      <c r="I7" s="6"/>
      <c r="J7" s="6"/>
      <c r="K7" s="6"/>
      <c r="L7" s="6"/>
      <c r="M7" s="6"/>
      <c r="N7" s="6"/>
      <c r="O7" s="6"/>
      <c r="P7" s="6"/>
      <c r="Q7" s="6"/>
      <c r="R7" s="6"/>
      <c r="S7" s="6"/>
      <c r="T7" s="6"/>
      <c r="U7" s="7"/>
    </row>
    <row r="8" spans="1:21" ht="16.5" customHeight="1" thickTop="1" x14ac:dyDescent="0.2">
      <c r="B8" s="69" t="s">
        <v>18</v>
      </c>
      <c r="C8" s="72" t="s">
        <v>19</v>
      </c>
      <c r="D8" s="72"/>
      <c r="E8" s="72"/>
      <c r="F8" s="72"/>
      <c r="G8" s="72"/>
      <c r="H8" s="73"/>
      <c r="I8" s="78" t="s">
        <v>20</v>
      </c>
      <c r="J8" s="79"/>
      <c r="K8" s="79"/>
      <c r="L8" s="79"/>
      <c r="M8" s="79"/>
      <c r="N8" s="79"/>
      <c r="O8" s="79"/>
      <c r="P8" s="79"/>
      <c r="Q8" s="79"/>
      <c r="R8" s="79"/>
      <c r="S8" s="80"/>
      <c r="T8" s="81" t="s">
        <v>21</v>
      </c>
      <c r="U8" s="82"/>
    </row>
    <row r="9" spans="1:21" ht="19.5" customHeight="1" x14ac:dyDescent="0.2">
      <c r="B9" s="70"/>
      <c r="C9" s="74"/>
      <c r="D9" s="74"/>
      <c r="E9" s="74"/>
      <c r="F9" s="74"/>
      <c r="G9" s="74"/>
      <c r="H9" s="75"/>
      <c r="I9" s="83" t="s">
        <v>22</v>
      </c>
      <c r="J9" s="72"/>
      <c r="K9" s="72"/>
      <c r="L9" s="72" t="s">
        <v>23</v>
      </c>
      <c r="M9" s="72"/>
      <c r="N9" s="72"/>
      <c r="O9" s="72"/>
      <c r="P9" s="72" t="s">
        <v>24</v>
      </c>
      <c r="Q9" s="72" t="s">
        <v>25</v>
      </c>
      <c r="R9" s="86" t="s">
        <v>26</v>
      </c>
      <c r="S9" s="87"/>
      <c r="T9" s="72" t="s">
        <v>27</v>
      </c>
      <c r="U9" s="88" t="s">
        <v>28</v>
      </c>
    </row>
    <row r="10" spans="1:21" ht="26.25" customHeight="1" thickBot="1" x14ac:dyDescent="0.25">
      <c r="B10" s="71"/>
      <c r="C10" s="76"/>
      <c r="D10" s="76"/>
      <c r="E10" s="76"/>
      <c r="F10" s="76"/>
      <c r="G10" s="76"/>
      <c r="H10" s="77"/>
      <c r="I10" s="84"/>
      <c r="J10" s="85"/>
      <c r="K10" s="85"/>
      <c r="L10" s="85"/>
      <c r="M10" s="85"/>
      <c r="N10" s="85"/>
      <c r="O10" s="85"/>
      <c r="P10" s="85"/>
      <c r="Q10" s="85"/>
      <c r="R10" s="19" t="s">
        <v>29</v>
      </c>
      <c r="S10" s="20" t="s">
        <v>30</v>
      </c>
      <c r="T10" s="85"/>
      <c r="U10" s="89"/>
    </row>
    <row r="11" spans="1:21" ht="115.5" customHeight="1" thickTop="1" thickBot="1" x14ac:dyDescent="0.25">
      <c r="A11" s="21"/>
      <c r="B11" s="22" t="s">
        <v>31</v>
      </c>
      <c r="C11" s="66" t="s">
        <v>55</v>
      </c>
      <c r="D11" s="66"/>
      <c r="E11" s="66"/>
      <c r="F11" s="66"/>
      <c r="G11" s="66"/>
      <c r="H11" s="66"/>
      <c r="I11" s="66" t="s">
        <v>56</v>
      </c>
      <c r="J11" s="66"/>
      <c r="K11" s="66"/>
      <c r="L11" s="66" t="s">
        <v>97</v>
      </c>
      <c r="M11" s="66"/>
      <c r="N11" s="66"/>
      <c r="O11" s="66"/>
      <c r="P11" s="23" t="s">
        <v>98</v>
      </c>
      <c r="Q11" s="23" t="s">
        <v>59</v>
      </c>
      <c r="R11" s="43" t="s">
        <v>37</v>
      </c>
      <c r="S11" s="43">
        <v>873.5</v>
      </c>
      <c r="T11" s="43">
        <v>664.47</v>
      </c>
      <c r="U11" s="44">
        <f>124</f>
        <v>124</v>
      </c>
    </row>
    <row r="12" spans="1:21" ht="75" customHeight="1" thickTop="1" thickBot="1" x14ac:dyDescent="0.25">
      <c r="A12" s="21"/>
      <c r="B12" s="22" t="s">
        <v>34</v>
      </c>
      <c r="C12" s="66" t="s">
        <v>99</v>
      </c>
      <c r="D12" s="66"/>
      <c r="E12" s="66"/>
      <c r="F12" s="66"/>
      <c r="G12" s="66"/>
      <c r="H12" s="66"/>
      <c r="I12" s="66" t="s">
        <v>100</v>
      </c>
      <c r="J12" s="66"/>
      <c r="K12" s="66"/>
      <c r="L12" s="66" t="s">
        <v>101</v>
      </c>
      <c r="M12" s="66"/>
      <c r="N12" s="66"/>
      <c r="O12" s="66"/>
      <c r="P12" s="23" t="s">
        <v>102</v>
      </c>
      <c r="Q12" s="23" t="s">
        <v>63</v>
      </c>
      <c r="R12" s="23">
        <v>100</v>
      </c>
      <c r="S12" s="23">
        <v>100</v>
      </c>
      <c r="T12" s="23">
        <v>97</v>
      </c>
      <c r="U12" s="44">
        <f>97</f>
        <v>97</v>
      </c>
    </row>
    <row r="13" spans="1:21" ht="90.75" customHeight="1" thickTop="1" x14ac:dyDescent="0.2">
      <c r="A13" s="21"/>
      <c r="B13" s="22" t="s">
        <v>36</v>
      </c>
      <c r="C13" s="66" t="s">
        <v>103</v>
      </c>
      <c r="D13" s="66"/>
      <c r="E13" s="66"/>
      <c r="F13" s="66"/>
      <c r="G13" s="66"/>
      <c r="H13" s="66"/>
      <c r="I13" s="66" t="s">
        <v>104</v>
      </c>
      <c r="J13" s="66"/>
      <c r="K13" s="66"/>
      <c r="L13" s="66" t="s">
        <v>105</v>
      </c>
      <c r="M13" s="66"/>
      <c r="N13" s="66"/>
      <c r="O13" s="66"/>
      <c r="P13" s="23" t="s">
        <v>32</v>
      </c>
      <c r="Q13" s="23" t="s">
        <v>106</v>
      </c>
      <c r="R13" s="23">
        <v>100</v>
      </c>
      <c r="S13" s="23">
        <v>100</v>
      </c>
      <c r="T13" s="23">
        <v>100</v>
      </c>
      <c r="U13" s="44">
        <f>100</f>
        <v>100</v>
      </c>
    </row>
    <row r="14" spans="1:21" ht="75" customHeight="1" thickBot="1" x14ac:dyDescent="0.25">
      <c r="A14" s="21"/>
      <c r="B14" s="24" t="s">
        <v>35</v>
      </c>
      <c r="C14" s="65" t="s">
        <v>107</v>
      </c>
      <c r="D14" s="65"/>
      <c r="E14" s="65"/>
      <c r="F14" s="65"/>
      <c r="G14" s="65"/>
      <c r="H14" s="65"/>
      <c r="I14" s="65" t="s">
        <v>108</v>
      </c>
      <c r="J14" s="65"/>
      <c r="K14" s="65"/>
      <c r="L14" s="65" t="s">
        <v>109</v>
      </c>
      <c r="M14" s="65"/>
      <c r="N14" s="65"/>
      <c r="O14" s="65"/>
      <c r="P14" s="25" t="s">
        <v>32</v>
      </c>
      <c r="Q14" s="25" t="s">
        <v>33</v>
      </c>
      <c r="R14" s="25">
        <v>100</v>
      </c>
      <c r="S14" s="25">
        <v>100</v>
      </c>
      <c r="T14" s="25">
        <v>100</v>
      </c>
      <c r="U14" s="45">
        <f>100</f>
        <v>100</v>
      </c>
    </row>
    <row r="15" spans="1:21" ht="75" customHeight="1" thickTop="1" x14ac:dyDescent="0.2">
      <c r="A15" s="21"/>
      <c r="B15" s="22" t="s">
        <v>38</v>
      </c>
      <c r="C15" s="66" t="s">
        <v>110</v>
      </c>
      <c r="D15" s="66"/>
      <c r="E15" s="66"/>
      <c r="F15" s="66"/>
      <c r="G15" s="66"/>
      <c r="H15" s="66"/>
      <c r="I15" s="66" t="s">
        <v>111</v>
      </c>
      <c r="J15" s="66"/>
      <c r="K15" s="66"/>
      <c r="L15" s="66" t="s">
        <v>112</v>
      </c>
      <c r="M15" s="66"/>
      <c r="N15" s="66"/>
      <c r="O15" s="66"/>
      <c r="P15" s="23" t="s">
        <v>32</v>
      </c>
      <c r="Q15" s="23" t="s">
        <v>39</v>
      </c>
      <c r="R15" s="23">
        <v>100</v>
      </c>
      <c r="S15" s="23">
        <v>100</v>
      </c>
      <c r="T15" s="23">
        <v>100</v>
      </c>
      <c r="U15" s="44">
        <f>100</f>
        <v>100</v>
      </c>
    </row>
    <row r="16" spans="1:21" ht="75" customHeight="1" x14ac:dyDescent="0.2">
      <c r="A16" s="21"/>
      <c r="B16" s="24" t="s">
        <v>35</v>
      </c>
      <c r="C16" s="65" t="s">
        <v>113</v>
      </c>
      <c r="D16" s="65"/>
      <c r="E16" s="65"/>
      <c r="F16" s="65"/>
      <c r="G16" s="65"/>
      <c r="H16" s="65"/>
      <c r="I16" s="65" t="s">
        <v>114</v>
      </c>
      <c r="J16" s="65"/>
      <c r="K16" s="65"/>
      <c r="L16" s="65" t="s">
        <v>115</v>
      </c>
      <c r="M16" s="65"/>
      <c r="N16" s="65"/>
      <c r="O16" s="65"/>
      <c r="P16" s="25" t="s">
        <v>32</v>
      </c>
      <c r="Q16" s="25" t="s">
        <v>39</v>
      </c>
      <c r="R16" s="25" t="s">
        <v>37</v>
      </c>
      <c r="S16" s="25">
        <v>100</v>
      </c>
      <c r="T16" s="25">
        <v>100</v>
      </c>
      <c r="U16" s="45">
        <f>100</f>
        <v>100</v>
      </c>
    </row>
    <row r="17" spans="1:22" ht="93.75" customHeight="1" thickBot="1" x14ac:dyDescent="0.25">
      <c r="A17" s="21"/>
      <c r="B17" s="24" t="s">
        <v>35</v>
      </c>
      <c r="C17" s="65" t="s">
        <v>116</v>
      </c>
      <c r="D17" s="65"/>
      <c r="E17" s="65"/>
      <c r="F17" s="65"/>
      <c r="G17" s="65"/>
      <c r="H17" s="65"/>
      <c r="I17" s="65" t="s">
        <v>117</v>
      </c>
      <c r="J17" s="65"/>
      <c r="K17" s="65"/>
      <c r="L17" s="65" t="s">
        <v>118</v>
      </c>
      <c r="M17" s="65"/>
      <c r="N17" s="65"/>
      <c r="O17" s="65"/>
      <c r="P17" s="25" t="s">
        <v>32</v>
      </c>
      <c r="Q17" s="25" t="s">
        <v>39</v>
      </c>
      <c r="R17" s="25">
        <v>100</v>
      </c>
      <c r="S17" s="25">
        <v>100</v>
      </c>
      <c r="T17" s="25">
        <v>93.33</v>
      </c>
      <c r="U17" s="45">
        <f>93.33</f>
        <v>93.33</v>
      </c>
    </row>
    <row r="18" spans="1:22" ht="14.25" customHeight="1" thickTop="1" thickBot="1" x14ac:dyDescent="0.25">
      <c r="B18" s="4" t="s">
        <v>40</v>
      </c>
      <c r="C18" s="5"/>
      <c r="D18" s="5"/>
      <c r="E18" s="5"/>
      <c r="F18" s="5"/>
      <c r="G18" s="5"/>
      <c r="H18" s="6"/>
      <c r="I18" s="6"/>
      <c r="J18" s="6"/>
      <c r="K18" s="6"/>
      <c r="L18" s="6"/>
      <c r="M18" s="6"/>
      <c r="N18" s="6"/>
      <c r="O18" s="6"/>
      <c r="P18" s="6"/>
      <c r="Q18" s="6"/>
      <c r="R18" s="6"/>
      <c r="S18" s="6"/>
      <c r="T18" s="6"/>
      <c r="U18" s="46"/>
      <c r="V18" s="26"/>
    </row>
    <row r="19" spans="1:22" ht="26.25" customHeight="1" thickTop="1" x14ac:dyDescent="0.2">
      <c r="B19" s="27"/>
      <c r="C19" s="28"/>
      <c r="D19" s="28"/>
      <c r="E19" s="28"/>
      <c r="F19" s="28"/>
      <c r="G19" s="28"/>
      <c r="H19" s="29"/>
      <c r="I19" s="29"/>
      <c r="J19" s="29"/>
      <c r="K19" s="29"/>
      <c r="L19" s="29"/>
      <c r="M19" s="29"/>
      <c r="N19" s="29"/>
      <c r="O19" s="29"/>
      <c r="P19" s="29"/>
      <c r="Q19" s="29"/>
      <c r="R19" s="30"/>
      <c r="S19" s="31" t="s">
        <v>26</v>
      </c>
      <c r="T19" s="31" t="s">
        <v>41</v>
      </c>
      <c r="U19" s="47" t="s">
        <v>42</v>
      </c>
    </row>
    <row r="20" spans="1:22" ht="26.25" customHeight="1" thickBot="1" x14ac:dyDescent="0.25">
      <c r="B20" s="32"/>
      <c r="C20" s="33"/>
      <c r="D20" s="33"/>
      <c r="E20" s="33"/>
      <c r="F20" s="33"/>
      <c r="G20" s="33"/>
      <c r="H20" s="34"/>
      <c r="I20" s="34"/>
      <c r="J20" s="34"/>
      <c r="K20" s="34"/>
      <c r="L20" s="34"/>
      <c r="M20" s="34"/>
      <c r="N20" s="34"/>
      <c r="O20" s="34"/>
      <c r="P20" s="34"/>
      <c r="Q20" s="34"/>
      <c r="R20" s="34"/>
      <c r="S20" s="35" t="s">
        <v>43</v>
      </c>
      <c r="T20" s="36" t="s">
        <v>43</v>
      </c>
      <c r="U20" s="36" t="s">
        <v>44</v>
      </c>
    </row>
    <row r="21" spans="1:22" ht="13.5" customHeight="1" thickBot="1" x14ac:dyDescent="0.25">
      <c r="B21" s="55" t="s">
        <v>45</v>
      </c>
      <c r="C21" s="56"/>
      <c r="D21" s="56"/>
      <c r="E21" s="37"/>
      <c r="F21" s="37"/>
      <c r="G21" s="37"/>
      <c r="H21" s="38"/>
      <c r="I21" s="38"/>
      <c r="J21" s="38"/>
      <c r="K21" s="38"/>
      <c r="L21" s="38"/>
      <c r="M21" s="38"/>
      <c r="N21" s="38"/>
      <c r="O21" s="38"/>
      <c r="P21" s="39"/>
      <c r="Q21" s="39"/>
      <c r="R21" s="39"/>
      <c r="S21" s="96">
        <v>21.044999000000001</v>
      </c>
      <c r="T21" s="96">
        <v>17.054881139999999</v>
      </c>
      <c r="U21" s="97">
        <f>+IF(ISERR(T21/S21*100),"N/A",ROUND(T21/S21*100,1))</f>
        <v>81</v>
      </c>
    </row>
    <row r="22" spans="1:22" ht="13.5" customHeight="1" thickBot="1" x14ac:dyDescent="0.25">
      <c r="B22" s="57" t="s">
        <v>46</v>
      </c>
      <c r="C22" s="58"/>
      <c r="D22" s="58"/>
      <c r="E22" s="40"/>
      <c r="F22" s="40"/>
      <c r="G22" s="40"/>
      <c r="H22" s="41"/>
      <c r="I22" s="41"/>
      <c r="J22" s="41"/>
      <c r="K22" s="41"/>
      <c r="L22" s="41"/>
      <c r="M22" s="41"/>
      <c r="N22" s="41"/>
      <c r="O22" s="41"/>
      <c r="P22" s="42"/>
      <c r="Q22" s="42"/>
      <c r="R22" s="42"/>
      <c r="S22" s="96">
        <v>17.054881139999999</v>
      </c>
      <c r="T22" s="96">
        <v>17.054881139999999</v>
      </c>
      <c r="U22" s="97">
        <f>+IF(ISERR(T22/S22*100),"N/A",ROUND(T22/S22*100,1))</f>
        <v>100</v>
      </c>
    </row>
    <row r="23" spans="1:22" ht="14.85" customHeight="1" thickTop="1" thickBot="1" x14ac:dyDescent="0.25">
      <c r="B23" s="4" t="s">
        <v>47</v>
      </c>
      <c r="C23" s="5"/>
      <c r="D23" s="5"/>
      <c r="E23" s="5"/>
      <c r="F23" s="5"/>
      <c r="G23" s="5"/>
      <c r="H23" s="6"/>
      <c r="I23" s="6"/>
      <c r="J23" s="6"/>
      <c r="K23" s="6"/>
      <c r="L23" s="6"/>
      <c r="M23" s="6"/>
      <c r="N23" s="6"/>
      <c r="O23" s="6"/>
      <c r="P23" s="6"/>
      <c r="Q23" s="6"/>
      <c r="R23" s="6"/>
      <c r="S23" s="6"/>
      <c r="T23" s="6"/>
      <c r="U23" s="7"/>
    </row>
    <row r="24" spans="1:22" ht="44.25" customHeight="1" thickTop="1" x14ac:dyDescent="0.2">
      <c r="B24" s="59" t="s">
        <v>48</v>
      </c>
      <c r="C24" s="60"/>
      <c r="D24" s="60"/>
      <c r="E24" s="60"/>
      <c r="F24" s="60"/>
      <c r="G24" s="60"/>
      <c r="H24" s="60"/>
      <c r="I24" s="60"/>
      <c r="J24" s="60"/>
      <c r="K24" s="60"/>
      <c r="L24" s="60"/>
      <c r="M24" s="60"/>
      <c r="N24" s="60"/>
      <c r="O24" s="60"/>
      <c r="P24" s="60"/>
      <c r="Q24" s="60"/>
      <c r="R24" s="60"/>
      <c r="S24" s="60"/>
      <c r="T24" s="60"/>
      <c r="U24" s="61"/>
    </row>
    <row r="25" spans="1:22" ht="63" customHeight="1" x14ac:dyDescent="0.2">
      <c r="B25" s="62" t="s">
        <v>119</v>
      </c>
      <c r="C25" s="63"/>
      <c r="D25" s="63"/>
      <c r="E25" s="63"/>
      <c r="F25" s="63"/>
      <c r="G25" s="63"/>
      <c r="H25" s="63"/>
      <c r="I25" s="63"/>
      <c r="J25" s="63"/>
      <c r="K25" s="63"/>
      <c r="L25" s="63"/>
      <c r="M25" s="63"/>
      <c r="N25" s="63"/>
      <c r="O25" s="63"/>
      <c r="P25" s="63"/>
      <c r="Q25" s="63"/>
      <c r="R25" s="63"/>
      <c r="S25" s="63"/>
      <c r="T25" s="63"/>
      <c r="U25" s="64"/>
    </row>
    <row r="26" spans="1:22" ht="301.5" customHeight="1" x14ac:dyDescent="0.2">
      <c r="B26" s="62" t="s">
        <v>120</v>
      </c>
      <c r="C26" s="63"/>
      <c r="D26" s="63"/>
      <c r="E26" s="63"/>
      <c r="F26" s="63"/>
      <c r="G26" s="63"/>
      <c r="H26" s="63"/>
      <c r="I26" s="63"/>
      <c r="J26" s="63"/>
      <c r="K26" s="63"/>
      <c r="L26" s="63"/>
      <c r="M26" s="63"/>
      <c r="N26" s="63"/>
      <c r="O26" s="63"/>
      <c r="P26" s="63"/>
      <c r="Q26" s="63"/>
      <c r="R26" s="63"/>
      <c r="S26" s="63"/>
      <c r="T26" s="63"/>
      <c r="U26" s="64"/>
    </row>
    <row r="27" spans="1:22" ht="68.25" customHeight="1" x14ac:dyDescent="0.2">
      <c r="B27" s="62" t="s">
        <v>121</v>
      </c>
      <c r="C27" s="63"/>
      <c r="D27" s="63"/>
      <c r="E27" s="63"/>
      <c r="F27" s="63"/>
      <c r="G27" s="63"/>
      <c r="H27" s="63"/>
      <c r="I27" s="63"/>
      <c r="J27" s="63"/>
      <c r="K27" s="63"/>
      <c r="L27" s="63"/>
      <c r="M27" s="63"/>
      <c r="N27" s="63"/>
      <c r="O27" s="63"/>
      <c r="P27" s="63"/>
      <c r="Q27" s="63"/>
      <c r="R27" s="63"/>
      <c r="S27" s="63"/>
      <c r="T27" s="63"/>
      <c r="U27" s="64"/>
    </row>
    <row r="28" spans="1:22" ht="75.75" customHeight="1" x14ac:dyDescent="0.2">
      <c r="B28" s="62" t="s">
        <v>122</v>
      </c>
      <c r="C28" s="63"/>
      <c r="D28" s="63"/>
      <c r="E28" s="63"/>
      <c r="F28" s="63"/>
      <c r="G28" s="63"/>
      <c r="H28" s="63"/>
      <c r="I28" s="63"/>
      <c r="J28" s="63"/>
      <c r="K28" s="63"/>
      <c r="L28" s="63"/>
      <c r="M28" s="63"/>
      <c r="N28" s="63"/>
      <c r="O28" s="63"/>
      <c r="P28" s="63"/>
      <c r="Q28" s="63"/>
      <c r="R28" s="63"/>
      <c r="S28" s="63"/>
      <c r="T28" s="63"/>
      <c r="U28" s="64"/>
    </row>
    <row r="29" spans="1:22" ht="80.25" customHeight="1" x14ac:dyDescent="0.2">
      <c r="B29" s="62" t="s">
        <v>123</v>
      </c>
      <c r="C29" s="63"/>
      <c r="D29" s="63"/>
      <c r="E29" s="63"/>
      <c r="F29" s="63"/>
      <c r="G29" s="63"/>
      <c r="H29" s="63"/>
      <c r="I29" s="63"/>
      <c r="J29" s="63"/>
      <c r="K29" s="63"/>
      <c r="L29" s="63"/>
      <c r="M29" s="63"/>
      <c r="N29" s="63"/>
      <c r="O29" s="63"/>
      <c r="P29" s="63"/>
      <c r="Q29" s="63"/>
      <c r="R29" s="63"/>
      <c r="S29" s="63"/>
      <c r="T29" s="63"/>
      <c r="U29" s="64"/>
    </row>
    <row r="30" spans="1:22" ht="108.95" customHeight="1" x14ac:dyDescent="0.2">
      <c r="B30" s="62" t="s">
        <v>124</v>
      </c>
      <c r="C30" s="63"/>
      <c r="D30" s="63"/>
      <c r="E30" s="63"/>
      <c r="F30" s="63"/>
      <c r="G30" s="63"/>
      <c r="H30" s="63"/>
      <c r="I30" s="63"/>
      <c r="J30" s="63"/>
      <c r="K30" s="63"/>
      <c r="L30" s="63"/>
      <c r="M30" s="63"/>
      <c r="N30" s="63"/>
      <c r="O30" s="63"/>
      <c r="P30" s="63"/>
      <c r="Q30" s="63"/>
      <c r="R30" s="63"/>
      <c r="S30" s="63"/>
      <c r="T30" s="63"/>
      <c r="U30" s="64"/>
    </row>
    <row r="31" spans="1:22" ht="66" customHeight="1" thickBot="1" x14ac:dyDescent="0.25">
      <c r="B31" s="52" t="s">
        <v>125</v>
      </c>
      <c r="C31" s="53"/>
      <c r="D31" s="53"/>
      <c r="E31" s="53"/>
      <c r="F31" s="53"/>
      <c r="G31" s="53"/>
      <c r="H31" s="53"/>
      <c r="I31" s="53"/>
      <c r="J31" s="53"/>
      <c r="K31" s="53"/>
      <c r="L31" s="53"/>
      <c r="M31" s="53"/>
      <c r="N31" s="53"/>
      <c r="O31" s="53"/>
      <c r="P31" s="53"/>
      <c r="Q31" s="53"/>
      <c r="R31" s="53"/>
      <c r="S31" s="53"/>
      <c r="T31" s="53"/>
      <c r="U31" s="54"/>
    </row>
  </sheetData>
  <mergeCells count="52">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B28:U28"/>
    <mergeCell ref="B29:U29"/>
    <mergeCell ref="B30:U30"/>
    <mergeCell ref="B31:U31"/>
    <mergeCell ref="B21:D21"/>
    <mergeCell ref="B22:D22"/>
    <mergeCell ref="B24:U24"/>
    <mergeCell ref="B25:U25"/>
    <mergeCell ref="B26:U26"/>
    <mergeCell ref="B27:U27"/>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6</vt:i4>
      </vt:variant>
    </vt:vector>
  </HeadingPairs>
  <TitlesOfParts>
    <vt:vector size="9" baseType="lpstr">
      <vt:lpstr>Portada</vt:lpstr>
      <vt:lpstr>18 F012</vt:lpstr>
      <vt:lpstr>18 P008</vt:lpstr>
      <vt:lpstr>'18 F012'!Área_de_impresión</vt:lpstr>
      <vt:lpstr>'18 P008'!Área_de_impresión</vt:lpstr>
      <vt:lpstr>Portada!Área_de_impresión</vt:lpstr>
      <vt:lpstr>'18 F012'!Títulos_a_imprimir</vt:lpstr>
      <vt:lpstr>'18 P008'!Títulos_a_imprimir</vt:lpstr>
      <vt:lpstr>Portada!Títulos_a_imprimir</vt:lpstr>
    </vt:vector>
  </TitlesOfParts>
  <Company>SHCP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vanesa_stoehr</dc:creator>
  <cp:lastModifiedBy>manuel_marrufo</cp:lastModifiedBy>
  <cp:lastPrinted>2009-03-26T01:46:20Z</cp:lastPrinted>
  <dcterms:created xsi:type="dcterms:W3CDTF">2009-03-25T01:44:41Z</dcterms:created>
  <dcterms:modified xsi:type="dcterms:W3CDTF">2014-03-28T02:21:04Z</dcterms:modified>
</cp:coreProperties>
</file>