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<sst xmlns="http://schemas.openxmlformats.org/spreadsheetml/2006/main" count="161" uniqueCount="41">
  <si>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</si>
  <si>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</si>
  <si>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</si>
  <si>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</si>
  <si>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</si>
  <si>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</si>
  <si>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</si>
  <si>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</si>
  <si>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</si>
  <si>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</si>
  <si>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</si>
  <si>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</si>
  <si>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</si>
  <si>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</si>
  <si>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</si>
  <si>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</si>
  <si>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</si>
  <si>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</si>
  <si>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</si>
  <si>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</si>
  <si>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</si>
  <si>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</si>
  <si>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</si>
  <si>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</si>
  <si>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</si>
  <si>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</si>
  <si>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</si>
  <si>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</si>
  <si>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</si>
  <si>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</si>
  <si>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</si>
  <si>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</si>
  <si>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</si>
  <si>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</si>
  <si>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</si>
  <si>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</si>
  <si>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Auditoría Superior de la Federación</t>
  </si>
  <si>
    <t>C.P. GERARDO GANGOITI RUIZ</t>
  </si>
  <si>
    <t>DIRECTOR GENERAL DE RECURSOS FINANCIEROS</t>
  </si>
  <si>
    <t>DIRECTOR DE CONTABILIDAD Y FINANZAS</t>
  </si>
  <si>
    <t>L.C. SERGIO MAR ALMORA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</si>
</sst>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8"/>
      <name val="Soberana Sans"/>
      <family val="3"/>
    </font>
    <font>
      <sz val="8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50" fillId="10" borderId="0" xfId="0" applyNumberFormat="1" applyFont="1" applyFill="1" applyBorder="1" applyAlignment="1">
      <alignment horizontal="right" vertical="top" wrapText="1"/>
    </xf>
    <xf numFmtId="3" fontId="51" fillId="10" borderId="0" xfId="0" applyNumberFormat="1" applyFont="1" applyFill="1" applyBorder="1" applyAlignment="1">
      <alignment horizontal="right" vertical="top" wrapText="1"/>
    </xf>
    <xf numFmtId="3" fontId="50" fillId="10" borderId="10" xfId="0" applyNumberFormat="1" applyFont="1" applyFill="1" applyBorder="1" applyAlignment="1">
      <alignment horizontal="right" vertical="top" wrapText="1"/>
    </xf>
    <xf numFmtId="0" fontId="51" fillId="33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4" fillId="34" borderId="12" xfId="47" applyNumberFormat="1" applyFont="1" applyFill="1" applyBorder="1" applyAlignment="1">
      <alignment horizontal="center" vertical="center" wrapText="1"/>
    </xf>
    <xf numFmtId="166" fontId="54" fillId="34" borderId="13" xfId="47" applyNumberFormat="1" applyFont="1" applyFill="1" applyBorder="1" applyAlignment="1">
      <alignment horizontal="center" vertical="center" wrapText="1"/>
    </xf>
    <xf numFmtId="166" fontId="54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3" fillId="33" borderId="15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6" fillId="33" borderId="15" xfId="0" applyFont="1" applyFill="1" applyBorder="1" applyAlignment="1">
      <alignment vertical="top"/>
    </xf>
    <xf numFmtId="3" fontId="56" fillId="33" borderId="0" xfId="0" applyNumberFormat="1" applyFont="1" applyFill="1" applyBorder="1" applyAlignment="1" applyProtection="1">
      <alignment horizontal="right" vertical="top"/>
      <protection locked="0"/>
    </xf>
    <xf numFmtId="3" fontId="56" fillId="33" borderId="0" xfId="0" applyNumberFormat="1" applyFont="1" applyFill="1" applyBorder="1" applyAlignment="1" applyProtection="1">
      <alignment horizontal="right" vertical="top"/>
      <protection/>
    </xf>
    <xf numFmtId="0" fontId="56" fillId="33" borderId="0" xfId="0" applyFont="1" applyFill="1" applyBorder="1" applyAlignment="1">
      <alignment horizontal="left" vertical="top" wrapText="1"/>
    </xf>
    <xf numFmtId="3" fontId="53" fillId="33" borderId="0" xfId="0" applyNumberFormat="1" applyFont="1" applyFill="1" applyBorder="1" applyAlignment="1">
      <alignment horizontal="right" vertical="top"/>
    </xf>
    <xf numFmtId="3" fontId="56" fillId="33" borderId="0" xfId="0" applyNumberFormat="1" applyFont="1" applyFill="1" applyBorder="1" applyAlignment="1">
      <alignment horizontal="right" vertical="top"/>
    </xf>
    <xf numFmtId="3" fontId="53" fillId="33" borderId="0" xfId="0" applyNumberFormat="1" applyFont="1" applyFill="1" applyBorder="1" applyAlignment="1" applyProtection="1">
      <alignment horizontal="right" vertical="top"/>
      <protection locked="0"/>
    </xf>
    <xf numFmtId="3" fontId="56" fillId="33" borderId="10" xfId="0" applyNumberFormat="1" applyFont="1" applyFill="1" applyBorder="1" applyAlignment="1">
      <alignment horizontal="right" vertical="top"/>
    </xf>
    <xf numFmtId="0" fontId="56" fillId="33" borderId="17" xfId="0" applyFont="1" applyFill="1" applyBorder="1" applyAlignment="1">
      <alignment vertical="top"/>
    </xf>
    <xf numFmtId="3" fontId="56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3" fillId="33" borderId="0" xfId="0" applyFont="1" applyFill="1" applyAlignment="1" applyProtection="1">
      <alignment horizontal="left"/>
      <protection locked="0"/>
    </xf>
    <xf numFmtId="0" fontId="53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4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7" fillId="33" borderId="19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5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4">
      <selection activeCell="G47" sqref="G47:H4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2.75">
      <c r="A14" s="35"/>
      <c r="B14" s="59" t="s">
        <v>12</v>
      </c>
      <c r="C14" s="59"/>
      <c r="D14" s="36">
        <v>0</v>
      </c>
      <c r="E14" s="36">
        <v>273918190</v>
      </c>
      <c r="F14" s="36">
        <v>57108315</v>
      </c>
      <c r="G14" s="36">
        <v>0</v>
      </c>
      <c r="H14" s="37">
        <f>SUM(D14:G14)</f>
        <v>331026505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2.75">
      <c r="A16" s="35"/>
      <c r="B16" s="60" t="s">
        <v>13</v>
      </c>
      <c r="C16" s="60"/>
      <c r="D16" s="40">
        <f>SUM(D17:D19)</f>
        <v>0</v>
      </c>
      <c r="E16" s="40">
        <f>SUM(E17:E19)</f>
        <v>276920</v>
      </c>
      <c r="F16" s="40">
        <f>SUM(F17:F19)</f>
        <v>-57108315</v>
      </c>
      <c r="G16" s="40">
        <f>SUM(G17:G19)</f>
        <v>0</v>
      </c>
      <c r="H16" s="40">
        <f>SUM(D16:G16)</f>
        <v>-56831395</v>
      </c>
      <c r="I16" s="34"/>
    </row>
    <row r="17" spans="1:9" ht="12.75">
      <c r="A17" s="30"/>
      <c r="B17" s="53" t="s">
        <v>14</v>
      </c>
      <c r="C17" s="53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2.7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276920</v>
      </c>
      <c r="F19" s="41">
        <v>-57108315</v>
      </c>
      <c r="G19" s="41">
        <v>0</v>
      </c>
      <c r="H19" s="39">
        <f t="shared" si="0"/>
        <v>-56831395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57108315</v>
      </c>
      <c r="F21" s="40">
        <f>SUM(F22:F25)</f>
        <v>86461004</v>
      </c>
      <c r="G21" s="40">
        <f>SUM(G22:G25)</f>
        <v>0</v>
      </c>
      <c r="H21" s="40">
        <f t="shared" si="0"/>
        <v>143569319</v>
      </c>
      <c r="I21" s="34"/>
    </row>
    <row r="22" spans="1:9" ht="12.75">
      <c r="A22" s="30"/>
      <c r="B22" s="53" t="s">
        <v>18</v>
      </c>
      <c r="C22" s="53"/>
      <c r="D22" s="41">
        <v>0</v>
      </c>
      <c r="E22" s="41">
        <v>57108315</v>
      </c>
      <c r="F22" s="41">
        <v>86461004</v>
      </c>
      <c r="G22" s="41">
        <v>0</v>
      </c>
      <c r="H22" s="39">
        <f t="shared" si="0"/>
        <v>143569319</v>
      </c>
      <c r="I22" s="34"/>
    </row>
    <row r="23" spans="1:9" ht="12.7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2.7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0</v>
      </c>
      <c r="E27" s="42">
        <f>E14+E16+E21</f>
        <v>331303425</v>
      </c>
      <c r="F27" s="42">
        <f>F14+F16+F21</f>
        <v>86461004</v>
      </c>
      <c r="G27" s="42">
        <f>G14+G16+G21</f>
        <v>0</v>
      </c>
      <c r="H27" s="42">
        <f>SUM(D27:G27)</f>
        <v>417764429</v>
      </c>
      <c r="I27" s="34"/>
    </row>
    <row r="28" spans="1:9" ht="12.7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-86461004</v>
      </c>
      <c r="G29" s="40">
        <f>SUM(G30:G32)</f>
        <v>0</v>
      </c>
      <c r="H29" s="40">
        <f>SUM(D29:G29)</f>
        <v>-86461004</v>
      </c>
      <c r="I29" s="34"/>
    </row>
    <row r="30" spans="1:9" ht="12.7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2.7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-86461004</v>
      </c>
      <c r="G32" s="41">
        <v>0</v>
      </c>
      <c r="H32" s="39">
        <f>SUM(D32:G32)</f>
        <v>-86461004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86461004</v>
      </c>
      <c r="F34" s="40">
        <f>SUM(F35:F38)</f>
        <v>223332744</v>
      </c>
      <c r="G34" s="40">
        <f>SUM(G35:G38)</f>
        <v>-10764611</v>
      </c>
      <c r="H34" s="40">
        <f>SUM(D34:G34)</f>
        <v>299029137</v>
      </c>
      <c r="I34" s="34"/>
    </row>
    <row r="35" spans="1:9" ht="12.75">
      <c r="A35" s="30"/>
      <c r="B35" s="53" t="s">
        <v>18</v>
      </c>
      <c r="C35" s="53"/>
      <c r="D35" s="41">
        <v>0</v>
      </c>
      <c r="E35" s="41">
        <v>86461004</v>
      </c>
      <c r="F35" s="41">
        <v>223332744</v>
      </c>
      <c r="G35" s="41">
        <f>702317-11466928</f>
        <v>-10764611</v>
      </c>
      <c r="H35" s="39">
        <f>SUM(D35:G35)</f>
        <v>299029137</v>
      </c>
      <c r="I35" s="34"/>
    </row>
    <row r="36" spans="1:9" ht="12.7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2.7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0</v>
      </c>
      <c r="E40" s="44">
        <f>E27+E29+E34</f>
        <v>417764429</v>
      </c>
      <c r="F40" s="44">
        <f>F27+F29+F34</f>
        <v>223332744</v>
      </c>
      <c r="G40" s="44">
        <f>G27+G29+G34</f>
        <v>-10764611</v>
      </c>
      <c r="H40" s="44">
        <f>SUM(D40:G40)</f>
        <v>630332562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40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39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4.25">
      <c r="B2" s="66" t="s">
        <v>3</v>
      </c>
      <c r="C2" s="66"/>
      <c r="D2" s="66"/>
      <c r="E2" s="5">
        <f>EVHP!C7</f>
        <v>0</v>
      </c>
    </row>
    <row r="3" spans="2:5" ht="34.5">
      <c r="B3" s="66" t="s">
        <v>5</v>
      </c>
      <c r="C3" s="66"/>
      <c r="D3" s="66"/>
      <c r="E3" s="5" t="str">
        <f>EVHP!C8</f>
        <v>Auditoría Superior de la Federación</v>
      </c>
    </row>
    <row r="4" spans="2:5" ht="14.2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0</v>
      </c>
    </row>
    <row r="8" spans="2:5" ht="15">
      <c r="B8" s="70"/>
      <c r="C8" s="69" t="s">
        <v>14</v>
      </c>
      <c r="D8" s="69"/>
      <c r="E8" s="3">
        <f>EVHP!D17</f>
        <v>0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0</v>
      </c>
    </row>
    <row r="17" spans="2:5" ht="34.5" customHeight="1">
      <c r="B17" s="70"/>
      <c r="C17" s="68" t="s">
        <v>23</v>
      </c>
      <c r="D17" s="68"/>
      <c r="E17" s="2">
        <f>EVHP!D29</f>
        <v>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0</v>
      </c>
    </row>
    <row r="27" spans="2:5" ht="15">
      <c r="B27" s="74" t="s">
        <v>8</v>
      </c>
      <c r="C27" s="67" t="s">
        <v>12</v>
      </c>
      <c r="D27" s="67"/>
      <c r="E27" s="2">
        <f>EVHP!E14</f>
        <v>273918190</v>
      </c>
    </row>
    <row r="28" spans="2:5" ht="15">
      <c r="B28" s="74"/>
      <c r="C28" s="68" t="s">
        <v>13</v>
      </c>
      <c r="D28" s="68"/>
      <c r="E28" s="2">
        <f>EVHP!E16</f>
        <v>276920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276920</v>
      </c>
    </row>
    <row r="32" spans="2:5" ht="15">
      <c r="B32" s="74"/>
      <c r="C32" s="68" t="s">
        <v>17</v>
      </c>
      <c r="D32" s="68"/>
      <c r="E32" s="2">
        <f>EVHP!E21</f>
        <v>57108315</v>
      </c>
    </row>
    <row r="33" spans="2:5" ht="15">
      <c r="B33" s="74"/>
      <c r="C33" s="69" t="s">
        <v>18</v>
      </c>
      <c r="D33" s="69"/>
      <c r="E33" s="3">
        <f>EVHP!E22</f>
        <v>57108315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331303425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86461004</v>
      </c>
    </row>
    <row r="43" spans="2:5" ht="15">
      <c r="B43" s="74"/>
      <c r="C43" s="69" t="s">
        <v>18</v>
      </c>
      <c r="D43" s="69"/>
      <c r="E43" s="3">
        <f>EVHP!E35</f>
        <v>86461004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417764429</v>
      </c>
    </row>
    <row r="48" spans="2:5" ht="15">
      <c r="B48" s="74" t="s">
        <v>9</v>
      </c>
      <c r="C48" s="67" t="s">
        <v>12</v>
      </c>
      <c r="D48" s="67"/>
      <c r="E48" s="2">
        <f>EVHP!F14</f>
        <v>57108315</v>
      </c>
    </row>
    <row r="49" spans="2:5" ht="15">
      <c r="B49" s="74"/>
      <c r="C49" s="68" t="s">
        <v>13</v>
      </c>
      <c r="D49" s="68"/>
      <c r="E49" s="2">
        <f>EVHP!F16</f>
        <v>-57108315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-57108315</v>
      </c>
    </row>
    <row r="53" spans="2:5" ht="15">
      <c r="B53" s="74"/>
      <c r="C53" s="68" t="s">
        <v>17</v>
      </c>
      <c r="D53" s="68"/>
      <c r="E53" s="2">
        <f>EVHP!F21</f>
        <v>86461004</v>
      </c>
    </row>
    <row r="54" spans="2:5" ht="15">
      <c r="B54" s="74"/>
      <c r="C54" s="69" t="s">
        <v>18</v>
      </c>
      <c r="D54" s="69"/>
      <c r="E54" s="3">
        <f>EVHP!F22</f>
        <v>86461004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86461004</v>
      </c>
    </row>
    <row r="59" spans="2:5" ht="15">
      <c r="B59" s="74"/>
      <c r="C59" s="68" t="s">
        <v>23</v>
      </c>
      <c r="D59" s="68"/>
      <c r="E59" s="2">
        <f>SUM(E60:E62)</f>
        <v>-86461004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-86461004</v>
      </c>
    </row>
    <row r="63" spans="2:5" ht="15">
      <c r="B63" s="74"/>
      <c r="C63" s="68" t="s">
        <v>17</v>
      </c>
      <c r="D63" s="68"/>
      <c r="E63" s="2">
        <f>EVHP!F34</f>
        <v>223332744</v>
      </c>
    </row>
    <row r="64" spans="2:5" ht="15">
      <c r="B64" s="74"/>
      <c r="C64" s="69" t="s">
        <v>18</v>
      </c>
      <c r="D64" s="69"/>
      <c r="E64" s="3">
        <f>EVHP!F35</f>
        <v>223332744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223332744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-10764611</v>
      </c>
    </row>
    <row r="85" spans="2:5" ht="15">
      <c r="B85" s="70"/>
      <c r="C85" s="69" t="s">
        <v>18</v>
      </c>
      <c r="D85" s="69"/>
      <c r="E85" s="3">
        <f>EVHP!G35</f>
        <v>-10764611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-10764611</v>
      </c>
    </row>
    <row r="90" spans="2:5" ht="15">
      <c r="B90" s="70" t="s">
        <v>11</v>
      </c>
      <c r="C90" s="67" t="s">
        <v>12</v>
      </c>
      <c r="D90" s="67"/>
      <c r="E90" s="2">
        <f>EVHP!H14</f>
        <v>331026505</v>
      </c>
    </row>
    <row r="91" spans="2:5" ht="15">
      <c r="B91" s="70"/>
      <c r="C91" s="68" t="s">
        <v>13</v>
      </c>
      <c r="D91" s="68"/>
      <c r="E91" s="2">
        <f>EVHP!H16</f>
        <v>-56831395</v>
      </c>
    </row>
    <row r="92" spans="2:5" ht="15">
      <c r="B92" s="70"/>
      <c r="C92" s="69" t="s">
        <v>14</v>
      </c>
      <c r="D92" s="69"/>
      <c r="E92" s="3">
        <f>EVHP!H17</f>
        <v>0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-56831395</v>
      </c>
    </row>
    <row r="95" spans="2:5" ht="15">
      <c r="B95" s="70"/>
      <c r="C95" s="68" t="s">
        <v>17</v>
      </c>
      <c r="D95" s="68"/>
      <c r="E95" s="2">
        <f>EVHP!H21</f>
        <v>143569319</v>
      </c>
    </row>
    <row r="96" spans="2:5" ht="15">
      <c r="B96" s="70"/>
      <c r="C96" s="69" t="s">
        <v>18</v>
      </c>
      <c r="D96" s="69"/>
      <c r="E96" s="3">
        <f>EVHP!H22</f>
        <v>143569319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0</v>
      </c>
    </row>
    <row r="101" spans="2:5" ht="15">
      <c r="B101" s="70"/>
      <c r="C101" s="68" t="s">
        <v>23</v>
      </c>
      <c r="D101" s="68"/>
      <c r="E101" s="2">
        <f>SUM(E17:H17)</f>
        <v>0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-86461004</v>
      </c>
    </row>
    <row r="105" spans="2:5" ht="15">
      <c r="B105" s="70"/>
      <c r="C105" s="68" t="s">
        <v>17</v>
      </c>
      <c r="D105" s="68"/>
      <c r="E105" s="2">
        <f>EVHP!H34</f>
        <v>299029137</v>
      </c>
    </row>
    <row r="106" spans="2:5" ht="15">
      <c r="B106" s="70"/>
      <c r="C106" s="69" t="s">
        <v>18</v>
      </c>
      <c r="D106" s="69"/>
      <c r="E106" s="3">
        <f>EVHP!H35</f>
        <v>299029137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0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C.P. GERARDO GANGOITI RUIZ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2014-02-28T00:17:01Z</cp:lastPrinted>
  <dcterms:created xsi:type="dcterms:W3CDTF">2014-01-27T17:49:52Z</dcterms:created>
  <dcterms:modified xsi:type="dcterms:W3CDTF">2014-03-19T23:49:26Z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