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<sst xmlns="http://schemas.openxmlformats.org/spreadsheetml/2006/main" count="161" uniqueCount="41">
  <si>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</si>
  <si>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</si>
  <si>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</si>
  <si>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</si>
  <si>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</si>
  <si>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</si>
  <si>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</si>
  <si>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</si>
  <si>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</si>
  <si>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</si>
  <si>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</si>
  <si>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</si>
  <si>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</si>
  <si>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</si>
  <si>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</si>
  <si>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</si>
  <si>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</si>
  <si>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</si>
  <si>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</si>
  <si>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</si>
  <si>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</si>
  <si>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</si>
  <si>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</si>
  <si>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</si>
  <si>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</si>
  <si>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</si>
  <si>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</si>
  <si>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</si>
  <si>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</si>
  <si>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</si>
  <si>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</si>
  <si>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</si>
  <si>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</si>
  <si>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</si>
  <si>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</si>
  <si>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</si>
  <si>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CÁMARA DE SENADORES</t>
  </si>
  <si>
    <t>Lic. Graciela Brasdefer Hernández</t>
  </si>
  <si>
    <t>Tesorera</t>
  </si>
  <si>
    <t>C.P. José Ovidio Uribe Cueli</t>
  </si>
  <si>
    <t>Director General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</si>
</sst>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45" sqref="C45:D45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3411982081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3411982081</v>
      </c>
      <c r="I16" s="34"/>
    </row>
    <row r="17" spans="1:9" ht="13.5">
      <c r="A17" s="30"/>
      <c r="B17" s="55" t="s">
        <v>14</v>
      </c>
      <c r="C17" s="55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3411982081</v>
      </c>
      <c r="E19" s="41">
        <v>0</v>
      </c>
      <c r="F19" s="41">
        <v>0</v>
      </c>
      <c r="G19" s="41">
        <v>0</v>
      </c>
      <c r="H19" s="39">
        <f t="shared" si="0"/>
        <v>3411982081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636685651</v>
      </c>
      <c r="F21" s="40">
        <f>SUM(F22:F25)</f>
        <v>333366681</v>
      </c>
      <c r="G21" s="40">
        <f>SUM(G22:G25)</f>
        <v>0</v>
      </c>
      <c r="H21" s="40">
        <f t="shared" si="0"/>
        <v>970052332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333366681</v>
      </c>
      <c r="G22" s="41">
        <v>0</v>
      </c>
      <c r="H22" s="39">
        <f t="shared" si="0"/>
        <v>333366681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636685651</v>
      </c>
      <c r="F23" s="41">
        <v>0</v>
      </c>
      <c r="G23" s="41">
        <v>0</v>
      </c>
      <c r="H23" s="39">
        <f t="shared" si="0"/>
        <v>636685651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3411982081</v>
      </c>
      <c r="E27" s="42">
        <f>E14+E16+E21</f>
        <v>636685651</v>
      </c>
      <c r="F27" s="42">
        <f>F14+F16+F21</f>
        <v>333366681</v>
      </c>
      <c r="G27" s="42">
        <f>G14+G16+G21</f>
        <v>0</v>
      </c>
      <c r="H27" s="42">
        <f>SUM(D27:G27)</f>
        <v>4382034413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42249760.6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42249760.6</v>
      </c>
      <c r="I29" s="34"/>
    </row>
    <row r="30" spans="1:9" ht="13.5">
      <c r="A30" s="30"/>
      <c r="B30" s="55" t="s">
        <v>24</v>
      </c>
      <c r="C30" s="55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42249760.6</v>
      </c>
      <c r="E32" s="41">
        <v>0</v>
      </c>
      <c r="F32" s="41">
        <v>0</v>
      </c>
      <c r="G32" s="41">
        <v>0</v>
      </c>
      <c r="H32" s="39">
        <f>SUM(D32:G32)</f>
        <v>42249760.6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636685651</v>
      </c>
      <c r="E34" s="40">
        <f>SUM(E35:E38)</f>
        <v>-303318970</v>
      </c>
      <c r="F34" s="40">
        <f>SUM(F35:F38)</f>
        <v>-118062008</v>
      </c>
      <c r="G34" s="40">
        <f>SUM(G35:G38)</f>
        <v>0</v>
      </c>
      <c r="H34" s="40">
        <f>SUM(D34:G34)</f>
        <v>215304673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215304673</v>
      </c>
      <c r="G35" s="41">
        <v>0</v>
      </c>
      <c r="H35" s="39">
        <f>SUM(D35:G35)</f>
        <v>215304673</v>
      </c>
      <c r="I35" s="34"/>
    </row>
    <row r="36" spans="1:9" ht="13.5">
      <c r="A36" s="30"/>
      <c r="B36" s="55" t="s">
        <v>19</v>
      </c>
      <c r="C36" s="55"/>
      <c r="D36" s="41">
        <v>636685651</v>
      </c>
      <c r="E36" s="41">
        <f>-636685651+333366681</f>
        <v>-303318970</v>
      </c>
      <c r="F36" s="41">
        <f>-333366681</f>
        <v>-333366681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4090917492.6</v>
      </c>
      <c r="E40" s="44">
        <f>E27+E29+E34</f>
        <v>333366681</v>
      </c>
      <c r="F40" s="44">
        <f>F27+F29+F34</f>
        <v>215304673</v>
      </c>
      <c r="G40" s="44">
        <f>G27+G29+G34</f>
        <v>0</v>
      </c>
      <c r="H40" s="44">
        <f>SUM(D40:G40)</f>
        <v>4639588846.6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23.25">
      <c r="B3" s="72" t="s">
        <v>5</v>
      </c>
      <c r="C3" s="72"/>
      <c r="D3" s="72"/>
      <c r="E3" s="5" t="str">
        <f>EVHP!C8</f>
        <v>CÁMARA DE SENADORES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3411982081</v>
      </c>
    </row>
    <row r="8" spans="2:5" ht="15">
      <c r="B8" s="67"/>
      <c r="C8" s="68" t="s">
        <v>14</v>
      </c>
      <c r="D8" s="68"/>
      <c r="E8" s="3">
        <f>EVHP!D17</f>
        <v>0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3411982081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3411982081</v>
      </c>
    </row>
    <row r="17" spans="2:5" ht="34.5" customHeight="1">
      <c r="B17" s="67"/>
      <c r="C17" s="70" t="s">
        <v>23</v>
      </c>
      <c r="D17" s="70"/>
      <c r="E17" s="2">
        <f>EVHP!D29</f>
        <v>42249760.6</v>
      </c>
    </row>
    <row r="18" spans="2:5" ht="15">
      <c r="B18" s="67"/>
      <c r="C18" s="68" t="s">
        <v>24</v>
      </c>
      <c r="D18" s="68"/>
      <c r="E18" s="3">
        <f>EVHP!D30</f>
        <v>0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42249760.6</v>
      </c>
    </row>
    <row r="21" spans="2:5" ht="31.5" customHeight="1">
      <c r="B21" s="67"/>
      <c r="C21" s="70" t="s">
        <v>17</v>
      </c>
      <c r="D21" s="70"/>
      <c r="E21" s="2">
        <f>EVHP!D34</f>
        <v>636685651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636685651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4090917492.6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636685651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636685651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636685651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-303318970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-303318970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333366681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333366681</v>
      </c>
    </row>
    <row r="54" spans="2:5" ht="15">
      <c r="B54" s="66"/>
      <c r="C54" s="68" t="s">
        <v>18</v>
      </c>
      <c r="D54" s="68"/>
      <c r="E54" s="3">
        <f>EVHP!F22</f>
        <v>333366681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333366681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-118062008</v>
      </c>
    </row>
    <row r="64" spans="2:5" ht="15">
      <c r="B64" s="66"/>
      <c r="C64" s="68" t="s">
        <v>18</v>
      </c>
      <c r="D64" s="68"/>
      <c r="E64" s="3">
        <f>EVHP!F35</f>
        <v>215304673</v>
      </c>
    </row>
    <row r="65" spans="2:5" ht="15">
      <c r="B65" s="66"/>
      <c r="C65" s="68" t="s">
        <v>19</v>
      </c>
      <c r="D65" s="68"/>
      <c r="E65" s="3">
        <f>EVHP!F36</f>
        <v>-333366681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215304673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3411982081</v>
      </c>
    </row>
    <row r="92" spans="2:5" ht="15">
      <c r="B92" s="67"/>
      <c r="C92" s="68" t="s">
        <v>14</v>
      </c>
      <c r="D92" s="68"/>
      <c r="E92" s="3">
        <f>EVHP!H17</f>
        <v>0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3411982081</v>
      </c>
    </row>
    <row r="95" spans="2:5" ht="15">
      <c r="B95" s="67"/>
      <c r="C95" s="70" t="s">
        <v>17</v>
      </c>
      <c r="D95" s="70"/>
      <c r="E95" s="2">
        <f>EVHP!H21</f>
        <v>970052332</v>
      </c>
    </row>
    <row r="96" spans="2:5" ht="15">
      <c r="B96" s="67"/>
      <c r="C96" s="68" t="s">
        <v>18</v>
      </c>
      <c r="D96" s="68"/>
      <c r="E96" s="3">
        <f>EVHP!H22</f>
        <v>333366681</v>
      </c>
    </row>
    <row r="97" spans="2:5" ht="15">
      <c r="B97" s="67"/>
      <c r="C97" s="68" t="s">
        <v>19</v>
      </c>
      <c r="D97" s="68"/>
      <c r="E97" s="3">
        <f>EVHP!H23</f>
        <v>636685651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3411982081</v>
      </c>
    </row>
    <row r="101" spans="2:5" ht="15">
      <c r="B101" s="67"/>
      <c r="C101" s="70" t="s">
        <v>23</v>
      </c>
      <c r="D101" s="70"/>
      <c r="E101" s="2">
        <f>SUM(E17:H17)</f>
        <v>42249760.6</v>
      </c>
    </row>
    <row r="102" spans="2:5" ht="15">
      <c r="B102" s="67"/>
      <c r="C102" s="68" t="s">
        <v>24</v>
      </c>
      <c r="D102" s="68"/>
      <c r="E102" s="3">
        <f>EVHP!H30</f>
        <v>0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42249760.6</v>
      </c>
    </row>
    <row r="105" spans="2:5" ht="15">
      <c r="B105" s="67"/>
      <c r="C105" s="70" t="s">
        <v>17</v>
      </c>
      <c r="D105" s="70"/>
      <c r="E105" s="2">
        <f>EVHP!H34</f>
        <v>215304673</v>
      </c>
    </row>
    <row r="106" spans="2:5" ht="15">
      <c r="B106" s="67"/>
      <c r="C106" s="68" t="s">
        <v>18</v>
      </c>
      <c r="D106" s="68"/>
      <c r="E106" s="3">
        <f>EVHP!H35</f>
        <v>215304673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4090917492.6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Lic. Graciela Brasdefer Hernández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PUBLICA</dc:title>
  <dc:subject/>
  <dc:creator>teresita_quezada</dc:creator>
  <cp:keywords/>
  <dc:description/>
  <cp:lastModifiedBy>teresita_quezada</cp:lastModifiedBy>
  <cp:lastPrinted>2014-03-07T23:30:02Z</cp:lastPrinted>
  <dcterms:created xsi:type="dcterms:W3CDTF">2014-01-27T17:49:52Z</dcterms:created>
  <dcterms:modified xsi:type="dcterms:W3CDTF">2014-03-20T00:12:39Z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