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25230" windowHeight="6555" activeTab="0"/>
  </bookViews>
  <sheets>
    <sheet name="EA.PLE" sheetId="1" r:id="rId1"/>
  </sheets>
  <externalReferences>
    <externalReference r:id="rId4"/>
  </externalReferences>
  <definedNames>
    <definedName name="_xlnm.Print_Area" localSheetId="0">'EA.PLE'!$A$1:$K$57</definedName>
  </definedNames>
  <calcPr fullCalcOnLoad="1"/>
</workbook>
</file>

<file path=xl/sharedStrings.xml><?xml version="1.0" encoding="utf-8"?>
<sst xmlns="http://schemas.openxmlformats.org/spreadsheetml/2006/main" count="68" uniqueCount="66">
  <si>
    <t>Cuenta de la Hacienda Pública Federal 2013</t>
  </si>
  <si>
    <t>Estado de Actividades</t>
  </si>
  <si>
    <t>Del 1o. de enero al 31 de diciembre de 2013 y 2012</t>
  </si>
  <si>
    <t>(Pesos)</t>
  </si>
  <si>
    <t>PODER LEGISLATIVO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</si>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</sst>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3" fontId="3" fillId="33" borderId="0" xfId="47" applyNumberFormat="1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6" fillId="33" borderId="0" xfId="47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2.%20CONSOLIDACION.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5">
        <row r="16">
          <cell r="D16">
            <v>0</v>
          </cell>
          <cell r="E16">
            <v>0</v>
          </cell>
          <cell r="I16">
            <v>1791022880</v>
          </cell>
          <cell r="J16">
            <v>1718465473</v>
          </cell>
        </row>
        <row r="17">
          <cell r="D17">
            <v>0</v>
          </cell>
          <cell r="E17">
            <v>0</v>
          </cell>
          <cell r="I17">
            <v>55889985</v>
          </cell>
          <cell r="J17">
            <v>44832813</v>
          </cell>
        </row>
        <row r="18">
          <cell r="D18">
            <v>0</v>
          </cell>
          <cell r="E18">
            <v>0</v>
          </cell>
          <cell r="I18">
            <v>1546632761</v>
          </cell>
          <cell r="J18">
            <v>1351707805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31355763</v>
          </cell>
          <cell r="J24">
            <v>10399945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3756977222</v>
          </cell>
          <cell r="E27">
            <v>3856947913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D30">
            <v>25320551</v>
          </cell>
          <cell r="E30">
            <v>25507407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30356155</v>
          </cell>
          <cell r="E34">
            <v>10553147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1126924</v>
          </cell>
          <cell r="J44">
            <v>343654667</v>
          </cell>
        </row>
        <row r="45">
          <cell r="I45">
            <v>171320942</v>
          </cell>
          <cell r="J45">
            <v>90581083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2">
          <cell r="I52">
            <v>0</v>
          </cell>
          <cell r="J52">
            <v>0</v>
          </cell>
        </row>
      </sheetData>
      <sheetData sheetId="6">
        <row r="16">
          <cell r="D16">
            <v>0</v>
          </cell>
          <cell r="E16">
            <v>0</v>
          </cell>
          <cell r="I16">
            <v>3829424051</v>
          </cell>
          <cell r="J16">
            <v>3590782316</v>
          </cell>
        </row>
        <row r="17">
          <cell r="D17">
            <v>0</v>
          </cell>
          <cell r="E17">
            <v>0</v>
          </cell>
          <cell r="I17">
            <v>106611842</v>
          </cell>
          <cell r="J17">
            <v>91483084</v>
          </cell>
        </row>
        <row r="18">
          <cell r="D18">
            <v>0</v>
          </cell>
          <cell r="E18">
            <v>0</v>
          </cell>
          <cell r="I18">
            <v>1587112676</v>
          </cell>
          <cell r="J18">
            <v>2496687399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1166674737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7029590684</v>
          </cell>
          <cell r="E27">
            <v>6236224066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11896397</v>
          </cell>
          <cell r="J29">
            <v>0</v>
          </cell>
        </row>
        <row r="30">
          <cell r="D30">
            <v>44644198</v>
          </cell>
          <cell r="E30">
            <v>20300144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10014289</v>
          </cell>
          <cell r="E34">
            <v>4642382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188655172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275208393</v>
          </cell>
          <cell r="J49">
            <v>29579961</v>
          </cell>
        </row>
        <row r="52">
          <cell r="I52">
            <v>0</v>
          </cell>
          <cell r="J52">
            <v>0</v>
          </cell>
        </row>
      </sheetData>
      <sheetData sheetId="7">
        <row r="16">
          <cell r="D16">
            <v>0</v>
          </cell>
          <cell r="E16">
            <v>0</v>
          </cell>
          <cell r="I16">
            <v>1359669789</v>
          </cell>
          <cell r="J16">
            <v>1274571430</v>
          </cell>
        </row>
        <row r="17">
          <cell r="D17">
            <v>0</v>
          </cell>
          <cell r="E17">
            <v>0</v>
          </cell>
          <cell r="I17">
            <v>14402119</v>
          </cell>
          <cell r="J17">
            <v>15486447</v>
          </cell>
        </row>
        <row r="18">
          <cell r="D18">
            <v>0</v>
          </cell>
          <cell r="E18">
            <v>0</v>
          </cell>
          <cell r="I18">
            <v>217072095</v>
          </cell>
          <cell r="J18">
            <v>242130050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1831554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10930646</v>
          </cell>
          <cell r="J24">
            <v>8532401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1820173067</v>
          </cell>
          <cell r="E27">
            <v>1627286856</v>
          </cell>
          <cell r="I27">
            <v>0</v>
          </cell>
          <cell r="J27">
            <v>0</v>
          </cell>
        </row>
        <row r="28">
          <cell r="I28">
            <v>123000</v>
          </cell>
          <cell r="J28">
            <v>103000</v>
          </cell>
        </row>
        <row r="29">
          <cell r="I29">
            <v>269397</v>
          </cell>
          <cell r="J29">
            <v>0</v>
          </cell>
        </row>
        <row r="30">
          <cell r="D30">
            <v>7709075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3913906</v>
          </cell>
          <cell r="J49">
            <v>2524</v>
          </cell>
        </row>
        <row r="52">
          <cell r="I52">
            <v>0</v>
          </cell>
          <cell r="J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A1">
      <selection activeCell="B34" sqref="B34:C3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"/>
    </row>
    <row r="5" spans="1:11" ht="15" customHeight="1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7"/>
    </row>
    <row r="6" spans="1:11" ht="15" customHeight="1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7"/>
    </row>
    <row r="7" spans="1:11" ht="15" customHeigh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ht="15" customHeight="1">
      <c r="A9" s="8"/>
      <c r="B9" s="66" t="s">
        <v>4</v>
      </c>
      <c r="C9" s="66"/>
      <c r="D9" s="66"/>
      <c r="E9" s="66"/>
      <c r="F9" s="66"/>
      <c r="G9" s="66"/>
      <c r="H9" s="66"/>
      <c r="I9" s="66"/>
      <c r="J9" s="66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67" t="s">
        <v>5</v>
      </c>
      <c r="C12" s="67"/>
      <c r="D12" s="16">
        <v>2013</v>
      </c>
      <c r="E12" s="16">
        <v>2012</v>
      </c>
      <c r="F12" s="17"/>
      <c r="G12" s="67" t="s">
        <v>5</v>
      </c>
      <c r="H12" s="67"/>
      <c r="I12" s="16">
        <v>2013</v>
      </c>
      <c r="J12" s="16">
        <v>2012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68" t="s">
        <v>6</v>
      </c>
      <c r="C14" s="68"/>
      <c r="D14" s="25"/>
      <c r="E14" s="25"/>
      <c r="F14" s="11"/>
      <c r="G14" s="68" t="s">
        <v>7</v>
      </c>
      <c r="H14" s="68"/>
      <c r="I14" s="25"/>
      <c r="J14" s="25"/>
      <c r="K14" s="26"/>
    </row>
    <row r="15" spans="1:11" ht="15" customHeight="1">
      <c r="A15" s="28"/>
      <c r="B15" s="69" t="s">
        <v>8</v>
      </c>
      <c r="C15" s="69"/>
      <c r="D15" s="29">
        <f>SUM(D16:D23)</f>
        <v>1831554</v>
      </c>
      <c r="E15" s="29">
        <f>SUM(E16:E23)</f>
        <v>0</v>
      </c>
      <c r="F15" s="30"/>
      <c r="G15" s="70" t="s">
        <v>9</v>
      </c>
      <c r="H15" s="70"/>
      <c r="I15" s="29">
        <f>SUM(I16:I18)</f>
        <v>10507838198</v>
      </c>
      <c r="J15" s="29">
        <f>SUM(J16:J18)</f>
        <v>10826146817</v>
      </c>
      <c r="K15" s="31"/>
    </row>
    <row r="16" spans="1:11" ht="15" customHeight="1">
      <c r="A16" s="32"/>
      <c r="B16" s="71" t="s">
        <v>10</v>
      </c>
      <c r="C16" s="71"/>
      <c r="D16" s="43">
        <f>+'[1]CSEN'!D16+'[1]CDIP'!D16+'[1]ASF'!D16</f>
        <v>0</v>
      </c>
      <c r="E16" s="43">
        <f>+'[1]CSEN'!E16+'[1]CDIP'!E16+'[1]ASF'!E16</f>
        <v>0</v>
      </c>
      <c r="F16" s="30"/>
      <c r="G16" s="71" t="s">
        <v>11</v>
      </c>
      <c r="H16" s="71"/>
      <c r="I16" s="43">
        <f>+'[1]CSEN'!I16+'[1]CDIP'!I16+'[1]ASF'!I16</f>
        <v>6980116720</v>
      </c>
      <c r="J16" s="43">
        <f>+'[1]CSEN'!J16+'[1]CDIP'!J16+'[1]ASF'!J16</f>
        <v>6583819219</v>
      </c>
      <c r="K16" s="31"/>
    </row>
    <row r="17" spans="1:11" ht="15" customHeight="1">
      <c r="A17" s="32"/>
      <c r="B17" s="71" t="s">
        <v>12</v>
      </c>
      <c r="C17" s="71"/>
      <c r="D17" s="43">
        <f>+'[1]CSEN'!D17+'[1]CDIP'!D17+'[1]ASF'!D17</f>
        <v>0</v>
      </c>
      <c r="E17" s="43">
        <f>+'[1]CSEN'!E17+'[1]CDIP'!E17+'[1]ASF'!E17</f>
        <v>0</v>
      </c>
      <c r="F17" s="30"/>
      <c r="G17" s="71" t="s">
        <v>13</v>
      </c>
      <c r="H17" s="71"/>
      <c r="I17" s="43">
        <f>+'[1]CSEN'!I17+'[1]CDIP'!I17+'[1]ASF'!I17</f>
        <v>176903946</v>
      </c>
      <c r="J17" s="43">
        <f>+'[1]CSEN'!J17+'[1]CDIP'!J17+'[1]ASF'!J17</f>
        <v>151802344</v>
      </c>
      <c r="K17" s="31"/>
    </row>
    <row r="18" spans="1:11" ht="15" customHeight="1">
      <c r="A18" s="32"/>
      <c r="B18" s="71" t="s">
        <v>14</v>
      </c>
      <c r="C18" s="71"/>
      <c r="D18" s="43">
        <f>+'[1]CSEN'!D18+'[1]CDIP'!D18+'[1]ASF'!D18</f>
        <v>0</v>
      </c>
      <c r="E18" s="43">
        <f>+'[1]CSEN'!E18+'[1]CDIP'!E18+'[1]ASF'!E18</f>
        <v>0</v>
      </c>
      <c r="F18" s="30"/>
      <c r="G18" s="71" t="s">
        <v>15</v>
      </c>
      <c r="H18" s="71"/>
      <c r="I18" s="43">
        <f>+'[1]CSEN'!I18+'[1]CDIP'!I18+'[1]ASF'!I18</f>
        <v>3350817532</v>
      </c>
      <c r="J18" s="43">
        <f>+'[1]CSEN'!J18+'[1]CDIP'!J18+'[1]ASF'!J18</f>
        <v>4090525254</v>
      </c>
      <c r="K18" s="31"/>
    </row>
    <row r="19" spans="1:11" ht="15" customHeight="1">
      <c r="A19" s="32"/>
      <c r="B19" s="71" t="s">
        <v>16</v>
      </c>
      <c r="C19" s="71"/>
      <c r="D19" s="43">
        <f>+'[1]CSEN'!D19+'[1]CDIP'!D19+'[1]ASF'!D19</f>
        <v>0</v>
      </c>
      <c r="E19" s="43">
        <f>+'[1]CSEN'!E19+'[1]CDIP'!E19+'[1]ASF'!E19</f>
        <v>0</v>
      </c>
      <c r="F19" s="30"/>
      <c r="G19" s="33"/>
      <c r="H19" s="34"/>
      <c r="I19" s="35"/>
      <c r="J19" s="35"/>
      <c r="K19" s="31"/>
    </row>
    <row r="20" spans="1:11" ht="15" customHeight="1">
      <c r="A20" s="32"/>
      <c r="B20" s="71" t="s">
        <v>17</v>
      </c>
      <c r="C20" s="71"/>
      <c r="D20" s="43">
        <f>+'[1]CSEN'!D20+'[1]CDIP'!D20+'[1]ASF'!D20</f>
        <v>0</v>
      </c>
      <c r="E20" s="43">
        <f>+'[1]CSEN'!E20+'[1]CDIP'!E20+'[1]ASF'!E20</f>
        <v>0</v>
      </c>
      <c r="F20" s="30"/>
      <c r="G20" s="70" t="s">
        <v>18</v>
      </c>
      <c r="H20" s="70"/>
      <c r="I20" s="29">
        <f>SUM(I21:I29)</f>
        <v>1221249940</v>
      </c>
      <c r="J20" s="29">
        <f>SUM(J21:J29)</f>
        <v>19035346</v>
      </c>
      <c r="K20" s="31"/>
    </row>
    <row r="21" spans="1:11" ht="15" customHeight="1">
      <c r="A21" s="32"/>
      <c r="B21" s="71" t="s">
        <v>19</v>
      </c>
      <c r="C21" s="71"/>
      <c r="D21" s="43">
        <f>+'[1]CSEN'!D21+'[1]CDIP'!D21+'[1]ASF'!D21</f>
        <v>1831554</v>
      </c>
      <c r="E21" s="43">
        <f>+'[1]CSEN'!E21+'[1]CDIP'!E21+'[1]ASF'!E21</f>
        <v>0</v>
      </c>
      <c r="F21" s="30"/>
      <c r="G21" s="34" t="s">
        <v>20</v>
      </c>
      <c r="H21" s="34"/>
      <c r="I21" s="43">
        <f>+'[1]CSEN'!I21+'[1]CDIP'!I21+'[1]ASF'!I21</f>
        <v>0</v>
      </c>
      <c r="J21" s="43">
        <f>+'[1]CSEN'!J21+'[1]CDIP'!J21+'[1]ASF'!J21</f>
        <v>0</v>
      </c>
      <c r="K21" s="31"/>
    </row>
    <row r="22" spans="1:11" ht="15" customHeight="1">
      <c r="A22" s="32"/>
      <c r="B22" s="71" t="s">
        <v>21</v>
      </c>
      <c r="C22" s="71"/>
      <c r="D22" s="43">
        <f>+'[1]CSEN'!D22+'[1]CDIP'!D22+'[1]ASF'!D22</f>
        <v>0</v>
      </c>
      <c r="E22" s="43">
        <f>+'[1]CSEN'!E22+'[1]CDIP'!E22+'[1]ASF'!E22</f>
        <v>0</v>
      </c>
      <c r="F22" s="30"/>
      <c r="G22" s="34" t="s">
        <v>22</v>
      </c>
      <c r="H22" s="34"/>
      <c r="I22" s="43">
        <f>+'[1]CSEN'!I22+'[1]CDIP'!I22+'[1]ASF'!I22</f>
        <v>0</v>
      </c>
      <c r="J22" s="43">
        <f>+'[1]CSEN'!J22+'[1]CDIP'!J22+'[1]ASF'!J22</f>
        <v>0</v>
      </c>
      <c r="K22" s="31"/>
    </row>
    <row r="23" spans="1:11" ht="27" customHeight="1">
      <c r="A23" s="32"/>
      <c r="B23" s="71" t="s">
        <v>23</v>
      </c>
      <c r="C23" s="71"/>
      <c r="D23" s="43">
        <f>+'[1]CSEN'!D23+'[1]CDIP'!D23+'[1]ASF'!D23</f>
        <v>0</v>
      </c>
      <c r="E23" s="43">
        <f>+'[1]CSEN'!E23+'[1]CDIP'!E23+'[1]ASF'!E23</f>
        <v>0</v>
      </c>
      <c r="F23" s="30"/>
      <c r="G23" s="34" t="s">
        <v>24</v>
      </c>
      <c r="H23" s="34"/>
      <c r="I23" s="43">
        <f>+'[1]CSEN'!I23+'[1]CDIP'!I23+'[1]ASF'!I23</f>
        <v>1166674737</v>
      </c>
      <c r="J23" s="43">
        <f>+'[1]CSEN'!J23+'[1]CDIP'!J23+'[1]ASF'!J23</f>
        <v>0</v>
      </c>
      <c r="K23" s="31"/>
    </row>
    <row r="24" spans="1:11" ht="15" customHeight="1">
      <c r="A24" s="28"/>
      <c r="B24" s="33"/>
      <c r="C24" s="34"/>
      <c r="D24" s="35"/>
      <c r="E24" s="35"/>
      <c r="F24" s="30"/>
      <c r="G24" s="34" t="s">
        <v>25</v>
      </c>
      <c r="H24" s="34"/>
      <c r="I24" s="43">
        <f>+'[1]CSEN'!I24+'[1]CDIP'!I24+'[1]ASF'!I24</f>
        <v>42286409</v>
      </c>
      <c r="J24" s="43">
        <f>+'[1]CSEN'!J24+'[1]CDIP'!J24+'[1]ASF'!J24</f>
        <v>18932346</v>
      </c>
      <c r="K24" s="31"/>
    </row>
    <row r="25" spans="1:11" ht="27" customHeight="1">
      <c r="A25" s="28"/>
      <c r="B25" s="69" t="s">
        <v>26</v>
      </c>
      <c r="C25" s="69"/>
      <c r="D25" s="29">
        <f>SUM(D26:D27)</f>
        <v>12606740973</v>
      </c>
      <c r="E25" s="29">
        <f>SUM(E26:E27)</f>
        <v>11720458835</v>
      </c>
      <c r="F25" s="30"/>
      <c r="G25" s="34" t="s">
        <v>27</v>
      </c>
      <c r="H25" s="34"/>
      <c r="I25" s="43">
        <f>+'[1]CSEN'!I25+'[1]CDIP'!I25+'[1]ASF'!I25</f>
        <v>0</v>
      </c>
      <c r="J25" s="43">
        <f>+'[1]CSEN'!J25+'[1]CDIP'!J25+'[1]ASF'!J25</f>
        <v>0</v>
      </c>
      <c r="K25" s="31"/>
    </row>
    <row r="26" spans="1:11" ht="15" customHeight="1">
      <c r="A26" s="32"/>
      <c r="B26" s="71" t="s">
        <v>28</v>
      </c>
      <c r="C26" s="71"/>
      <c r="D26" s="43">
        <f>+'[1]CSEN'!D26+'[1]CDIP'!D26+'[1]ASF'!D26</f>
        <v>0</v>
      </c>
      <c r="E26" s="43">
        <f>+'[1]CSEN'!E26+'[1]CDIP'!E26+'[1]ASF'!E26</f>
        <v>0</v>
      </c>
      <c r="F26" s="30"/>
      <c r="G26" s="34" t="s">
        <v>29</v>
      </c>
      <c r="H26" s="34"/>
      <c r="I26" s="43">
        <f>+'[1]CSEN'!I26+'[1]CDIP'!I26+'[1]ASF'!I26</f>
        <v>0</v>
      </c>
      <c r="J26" s="43">
        <f>+'[1]CSEN'!J26+'[1]CDIP'!J26+'[1]ASF'!J26</f>
        <v>0</v>
      </c>
      <c r="K26" s="31"/>
    </row>
    <row r="27" spans="1:11" ht="15" customHeight="1">
      <c r="A27" s="32"/>
      <c r="B27" s="71" t="s">
        <v>30</v>
      </c>
      <c r="C27" s="71"/>
      <c r="D27" s="43">
        <f>+'[1]CSEN'!D27+'[1]CDIP'!D27+'[1]ASF'!D27</f>
        <v>12606740973</v>
      </c>
      <c r="E27" s="43">
        <f>+'[1]CSEN'!E27+'[1]CDIP'!E27+'[1]ASF'!E27</f>
        <v>11720458835</v>
      </c>
      <c r="F27" s="30"/>
      <c r="G27" s="34" t="s">
        <v>31</v>
      </c>
      <c r="H27" s="34"/>
      <c r="I27" s="43">
        <f>+'[1]CSEN'!I27+'[1]CDIP'!I27+'[1]ASF'!I27</f>
        <v>0</v>
      </c>
      <c r="J27" s="43">
        <f>+'[1]CSEN'!J27+'[1]CDIP'!J27+'[1]ASF'!J27</f>
        <v>0</v>
      </c>
      <c r="K27" s="31"/>
    </row>
    <row r="28" spans="1:11" ht="15" customHeight="1">
      <c r="A28" s="28"/>
      <c r="B28" s="33"/>
      <c r="C28" s="34"/>
      <c r="D28" s="35"/>
      <c r="E28" s="35"/>
      <c r="F28" s="30"/>
      <c r="G28" s="34" t="s">
        <v>32</v>
      </c>
      <c r="H28" s="34"/>
      <c r="I28" s="43">
        <f>+'[1]CSEN'!I28+'[1]CDIP'!I28+'[1]ASF'!I28</f>
        <v>123000</v>
      </c>
      <c r="J28" s="43">
        <f>+'[1]CSEN'!J28+'[1]CDIP'!J28+'[1]ASF'!J28</f>
        <v>103000</v>
      </c>
      <c r="K28" s="31"/>
    </row>
    <row r="29" spans="1:11" ht="15" customHeight="1">
      <c r="A29" s="32"/>
      <c r="B29" s="69" t="s">
        <v>33</v>
      </c>
      <c r="C29" s="69"/>
      <c r="D29" s="29">
        <f>SUM(D30:D34)</f>
        <v>118044268</v>
      </c>
      <c r="E29" s="29">
        <f>SUM(E30:E34)</f>
        <v>61003080</v>
      </c>
      <c r="F29" s="30"/>
      <c r="G29" s="34" t="s">
        <v>34</v>
      </c>
      <c r="H29" s="34"/>
      <c r="I29" s="43">
        <f>+'[1]CSEN'!I29+'[1]CDIP'!I29+'[1]ASF'!I29</f>
        <v>12165794</v>
      </c>
      <c r="J29" s="43">
        <f>+'[1]CSEN'!J29+'[1]CDIP'!J29+'[1]ASF'!J29</f>
        <v>0</v>
      </c>
      <c r="K29" s="31"/>
    </row>
    <row r="30" spans="1:11" ht="15" customHeight="1">
      <c r="A30" s="32"/>
      <c r="B30" s="71" t="s">
        <v>35</v>
      </c>
      <c r="C30" s="71"/>
      <c r="D30" s="43">
        <f>+'[1]CSEN'!D30+'[1]CDIP'!D30+'[1]ASF'!D30</f>
        <v>77673824</v>
      </c>
      <c r="E30" s="43">
        <f>+'[1]CSEN'!E30+'[1]CDIP'!E30+'[1]ASF'!E30</f>
        <v>45807551</v>
      </c>
      <c r="F30" s="30"/>
      <c r="G30" s="33"/>
      <c r="H30" s="34"/>
      <c r="I30" s="35"/>
      <c r="J30" s="35"/>
      <c r="K30" s="31"/>
    </row>
    <row r="31" spans="1:11" ht="15" customHeight="1">
      <c r="A31" s="32"/>
      <c r="B31" s="71" t="s">
        <v>36</v>
      </c>
      <c r="C31" s="71"/>
      <c r="D31" s="43">
        <f>+'[1]CSEN'!D31+'[1]CDIP'!D31+'[1]ASF'!D31</f>
        <v>0</v>
      </c>
      <c r="E31" s="43">
        <f>+'[1]CSEN'!E31+'[1]CDIP'!E31+'[1]ASF'!E31</f>
        <v>0</v>
      </c>
      <c r="F31" s="30"/>
      <c r="G31" s="69" t="s">
        <v>28</v>
      </c>
      <c r="H31" s="69"/>
      <c r="I31" s="29">
        <f>SUM(I32:I34)</f>
        <v>0</v>
      </c>
      <c r="J31" s="29">
        <f>SUM(J32:J34)</f>
        <v>0</v>
      </c>
      <c r="K31" s="31"/>
    </row>
    <row r="32" spans="1:11" ht="15" customHeight="1">
      <c r="A32" s="32"/>
      <c r="B32" s="71" t="s">
        <v>37</v>
      </c>
      <c r="C32" s="71"/>
      <c r="D32" s="43">
        <f>+'[1]CSEN'!D32+'[1]CDIP'!D32+'[1]ASF'!D32</f>
        <v>0</v>
      </c>
      <c r="E32" s="43">
        <f>+'[1]CSEN'!E32+'[1]CDIP'!E32+'[1]ASF'!E32</f>
        <v>0</v>
      </c>
      <c r="F32" s="30"/>
      <c r="G32" s="34" t="s">
        <v>38</v>
      </c>
      <c r="H32" s="34"/>
      <c r="I32" s="43">
        <f>+'[1]CSEN'!I32+'[1]CDIP'!I32+'[1]ASF'!I32</f>
        <v>0</v>
      </c>
      <c r="J32" s="43">
        <f>+'[1]CSEN'!J32+'[1]CDIP'!J32+'[1]ASF'!J32</f>
        <v>0</v>
      </c>
      <c r="K32" s="31"/>
    </row>
    <row r="33" spans="1:11" ht="15" customHeight="1">
      <c r="A33" s="32"/>
      <c r="B33" s="71" t="s">
        <v>39</v>
      </c>
      <c r="C33" s="71"/>
      <c r="D33" s="43">
        <f>+'[1]CSEN'!D33+'[1]CDIP'!D33+'[1]ASF'!D33</f>
        <v>0</v>
      </c>
      <c r="E33" s="43">
        <f>+'[1]CSEN'!E33+'[1]CDIP'!E33+'[1]ASF'!E33</f>
        <v>0</v>
      </c>
      <c r="F33" s="30"/>
      <c r="G33" s="34" t="s">
        <v>40</v>
      </c>
      <c r="H33" s="34"/>
      <c r="I33" s="43">
        <f>+'[1]CSEN'!I33+'[1]CDIP'!I33+'[1]ASF'!I33</f>
        <v>0</v>
      </c>
      <c r="J33" s="43">
        <f>+'[1]CSEN'!J33+'[1]CDIP'!J33+'[1]ASF'!J33</f>
        <v>0</v>
      </c>
      <c r="K33" s="31"/>
    </row>
    <row r="34" spans="1:11" ht="15" customHeight="1">
      <c r="A34" s="32"/>
      <c r="B34" s="71" t="s">
        <v>41</v>
      </c>
      <c r="C34" s="71"/>
      <c r="D34" s="43">
        <f>+'[1]CSEN'!D34+'[1]CDIP'!D34+'[1]ASF'!D34</f>
        <v>40370444</v>
      </c>
      <c r="E34" s="43">
        <f>+'[1]CSEN'!E34+'[1]CDIP'!E34+'[1]ASF'!E34</f>
        <v>15195529</v>
      </c>
      <c r="F34" s="30"/>
      <c r="G34" s="34" t="s">
        <v>42</v>
      </c>
      <c r="H34" s="34"/>
      <c r="I34" s="43">
        <f>+'[1]CSEN'!I34+'[1]CDIP'!I34+'[1]ASF'!I34</f>
        <v>0</v>
      </c>
      <c r="J34" s="43">
        <f>+'[1]CSEN'!J34+'[1]CDIP'!J34+'[1]ASF'!J34</f>
        <v>0</v>
      </c>
      <c r="K34" s="31"/>
    </row>
    <row r="35" spans="1:11" ht="15" customHeight="1">
      <c r="A35" s="28"/>
      <c r="B35" s="33"/>
      <c r="C35" s="36"/>
      <c r="D35" s="37"/>
      <c r="E35" s="37"/>
      <c r="F35" s="30"/>
      <c r="G35" s="33"/>
      <c r="H35" s="34"/>
      <c r="I35" s="35"/>
      <c r="J35" s="35"/>
      <c r="K35" s="31"/>
    </row>
    <row r="36" spans="1:11" ht="15" customHeight="1">
      <c r="A36" s="38"/>
      <c r="B36" s="72" t="s">
        <v>43</v>
      </c>
      <c r="C36" s="72"/>
      <c r="D36" s="39">
        <f>D15+D25+D29</f>
        <v>12726616795</v>
      </c>
      <c r="E36" s="39">
        <f>E15+E25+E29</f>
        <v>11781461915</v>
      </c>
      <c r="F36" s="40"/>
      <c r="G36" s="70" t="s">
        <v>44</v>
      </c>
      <c r="H36" s="70"/>
      <c r="I36" s="42">
        <f>SUM(I37:I41)</f>
        <v>0</v>
      </c>
      <c r="J36" s="42">
        <f>SUM(J37:J41)</f>
        <v>0</v>
      </c>
      <c r="K36" s="31"/>
    </row>
    <row r="37" spans="1:11" ht="15" customHeight="1">
      <c r="A37" s="28"/>
      <c r="B37" s="72"/>
      <c r="C37" s="72"/>
      <c r="D37" s="37"/>
      <c r="E37" s="37"/>
      <c r="F37" s="30"/>
      <c r="G37" s="34" t="s">
        <v>45</v>
      </c>
      <c r="H37" s="34"/>
      <c r="I37" s="43">
        <f>+'[1]CSEN'!I37+'[1]CDIP'!I37+'[1]ASF'!I37</f>
        <v>0</v>
      </c>
      <c r="J37" s="43">
        <f>+'[1]CSEN'!J37+'[1]CDIP'!J37+'[1]ASF'!J37</f>
        <v>0</v>
      </c>
      <c r="K37" s="31"/>
    </row>
    <row r="38" spans="1:11" ht="15" customHeight="1">
      <c r="A38" s="41"/>
      <c r="B38" s="5"/>
      <c r="C38" s="5"/>
      <c r="D38" s="5"/>
      <c r="E38" s="5"/>
      <c r="F38" s="5"/>
      <c r="G38" s="34" t="s">
        <v>46</v>
      </c>
      <c r="H38" s="34"/>
      <c r="I38" s="43">
        <f>+'[1]CSEN'!I38+'[1]CDIP'!I38+'[1]ASF'!I38</f>
        <v>0</v>
      </c>
      <c r="J38" s="43">
        <f>+'[1]CSEN'!J38+'[1]CDIP'!J38+'[1]ASF'!J38</f>
        <v>0</v>
      </c>
      <c r="K38" s="31"/>
    </row>
    <row r="39" spans="1:11" ht="15" customHeight="1">
      <c r="A39" s="41"/>
      <c r="B39" s="5"/>
      <c r="C39" s="5"/>
      <c r="D39" s="5"/>
      <c r="E39" s="5"/>
      <c r="F39" s="5"/>
      <c r="G39" s="34" t="s">
        <v>47</v>
      </c>
      <c r="H39" s="34"/>
      <c r="I39" s="43">
        <f>+'[1]CSEN'!I39+'[1]CDIP'!I39+'[1]ASF'!I39</f>
        <v>0</v>
      </c>
      <c r="J39" s="43">
        <f>+'[1]CSEN'!J39+'[1]CDIP'!J39+'[1]ASF'!J39</f>
        <v>0</v>
      </c>
      <c r="K39" s="31"/>
    </row>
    <row r="40" spans="1:11" ht="15" customHeight="1">
      <c r="A40" s="41"/>
      <c r="B40" s="5"/>
      <c r="C40" s="5"/>
      <c r="D40" s="5"/>
      <c r="E40" s="5"/>
      <c r="F40" s="5"/>
      <c r="G40" s="34" t="s">
        <v>48</v>
      </c>
      <c r="H40" s="34"/>
      <c r="I40" s="43">
        <f>+'[1]CSEN'!I40+'[1]CDIP'!I40+'[1]ASF'!I40</f>
        <v>0</v>
      </c>
      <c r="J40" s="43">
        <f>+'[1]CSEN'!J40+'[1]CDIP'!J40+'[1]ASF'!J40</f>
        <v>0</v>
      </c>
      <c r="K40" s="31"/>
    </row>
    <row r="41" spans="1:11" ht="15" customHeight="1">
      <c r="A41" s="41"/>
      <c r="B41" s="5"/>
      <c r="C41" s="5"/>
      <c r="D41" s="5"/>
      <c r="E41" s="5"/>
      <c r="F41" s="5"/>
      <c r="G41" s="34" t="s">
        <v>49</v>
      </c>
      <c r="H41" s="34"/>
      <c r="I41" s="43">
        <f>+'[1]CSEN'!I41+'[1]CDIP'!I41+'[1]ASF'!I41</f>
        <v>0</v>
      </c>
      <c r="J41" s="43">
        <f>+'[1]CSEN'!J41+'[1]CDIP'!J41+'[1]ASF'!J41</f>
        <v>0</v>
      </c>
      <c r="K41" s="31"/>
    </row>
    <row r="42" spans="1:11" ht="15" customHeight="1">
      <c r="A42" s="41"/>
      <c r="B42" s="5"/>
      <c r="C42" s="5"/>
      <c r="D42" s="5"/>
      <c r="E42" s="5"/>
      <c r="F42" s="5"/>
      <c r="G42" s="33"/>
      <c r="H42" s="34"/>
      <c r="I42" s="35"/>
      <c r="J42" s="35"/>
      <c r="K42" s="31"/>
    </row>
    <row r="43" spans="1:11" ht="15" customHeight="1">
      <c r="A43" s="41"/>
      <c r="B43" s="5"/>
      <c r="C43" s="5"/>
      <c r="D43" s="5"/>
      <c r="E43" s="5"/>
      <c r="F43" s="5"/>
      <c r="G43" s="69" t="s">
        <v>50</v>
      </c>
      <c r="H43" s="69"/>
      <c r="I43" s="42">
        <f>SUM(I44:I49)</f>
        <v>640225337</v>
      </c>
      <c r="J43" s="42">
        <f>SUM(J44:J49)</f>
        <v>463818235</v>
      </c>
      <c r="K43" s="31"/>
    </row>
    <row r="44" spans="1:11" ht="15" customHeight="1">
      <c r="A44" s="41"/>
      <c r="B44" s="5"/>
      <c r="C44" s="5"/>
      <c r="D44" s="5"/>
      <c r="E44" s="5"/>
      <c r="F44" s="5"/>
      <c r="G44" s="71" t="s">
        <v>51</v>
      </c>
      <c r="H44" s="71"/>
      <c r="I44" s="43">
        <f>+'[1]CSEN'!I44+'[1]CDIP'!I44+'[1]ASF'!I44</f>
        <v>189782096</v>
      </c>
      <c r="J44" s="43">
        <f>+'[1]CSEN'!J44+'[1]CDIP'!J44+'[1]ASF'!J44</f>
        <v>343654667</v>
      </c>
      <c r="K44" s="31"/>
    </row>
    <row r="45" spans="1:11" ht="15" customHeight="1">
      <c r="A45" s="41"/>
      <c r="B45" s="5"/>
      <c r="C45" s="5"/>
      <c r="D45" s="5"/>
      <c r="E45" s="5"/>
      <c r="F45" s="5"/>
      <c r="G45" s="34" t="s">
        <v>52</v>
      </c>
      <c r="H45" s="34"/>
      <c r="I45" s="43">
        <f>+'[1]CSEN'!I45+'[1]CDIP'!I45+'[1]ASF'!I45</f>
        <v>171320942</v>
      </c>
      <c r="J45" s="43">
        <f>+'[1]CSEN'!J45+'[1]CDIP'!J45+'[1]ASF'!J45</f>
        <v>90581083</v>
      </c>
      <c r="K45" s="31"/>
    </row>
    <row r="46" spans="1:11" ht="15" customHeight="1">
      <c r="A46" s="41"/>
      <c r="B46" s="5"/>
      <c r="C46" s="5"/>
      <c r="D46" s="5"/>
      <c r="E46" s="5"/>
      <c r="F46" s="5"/>
      <c r="G46" s="71" t="s">
        <v>53</v>
      </c>
      <c r="H46" s="71"/>
      <c r="I46" s="43">
        <f>+'[1]CSEN'!I46+'[1]CDIP'!I46+'[1]ASF'!I46</f>
        <v>0</v>
      </c>
      <c r="J46" s="43">
        <f>+'[1]CSEN'!J46+'[1]CDIP'!J46+'[1]ASF'!J46</f>
        <v>0</v>
      </c>
      <c r="K46" s="31"/>
    </row>
    <row r="47" spans="1:11" ht="15" customHeight="1">
      <c r="A47" s="41"/>
      <c r="B47" s="5"/>
      <c r="C47" s="5"/>
      <c r="D47" s="5"/>
      <c r="E47" s="5"/>
      <c r="F47" s="5"/>
      <c r="G47" s="71" t="s">
        <v>54</v>
      </c>
      <c r="H47" s="71"/>
      <c r="I47" s="43">
        <f>+'[1]CSEN'!I47+'[1]CDIP'!I47+'[1]ASF'!I47</f>
        <v>0</v>
      </c>
      <c r="J47" s="43">
        <f>+'[1]CSEN'!J47+'[1]CDIP'!J47+'[1]ASF'!J47</f>
        <v>0</v>
      </c>
      <c r="K47" s="31"/>
    </row>
    <row r="48" spans="1:11" ht="15" customHeight="1">
      <c r="A48" s="41"/>
      <c r="B48" s="5"/>
      <c r="C48" s="5"/>
      <c r="D48" s="5"/>
      <c r="E48" s="5"/>
      <c r="F48" s="5"/>
      <c r="G48" s="34" t="s">
        <v>55</v>
      </c>
      <c r="H48" s="34"/>
      <c r="I48" s="43">
        <f>+'[1]CSEN'!I48+'[1]CDIP'!I48+'[1]ASF'!I48</f>
        <v>0</v>
      </c>
      <c r="J48" s="43">
        <f>+'[1]CSEN'!J48+'[1]CDIP'!J48+'[1]ASF'!J48</f>
        <v>0</v>
      </c>
      <c r="K48" s="31"/>
    </row>
    <row r="49" spans="1:11" ht="15" customHeight="1">
      <c r="A49" s="41"/>
      <c r="B49" s="5"/>
      <c r="C49" s="5"/>
      <c r="D49" s="5"/>
      <c r="E49" s="5"/>
      <c r="F49" s="5"/>
      <c r="G49" s="34" t="s">
        <v>56</v>
      </c>
      <c r="H49" s="34"/>
      <c r="I49" s="43">
        <f>+'[1]CSEN'!I49+'[1]CDIP'!I49+'[1]ASF'!I49</f>
        <v>279122299</v>
      </c>
      <c r="J49" s="43">
        <f>+'[1]CSEN'!J49+'[1]CDIP'!J49+'[1]ASF'!J49</f>
        <v>29582485</v>
      </c>
      <c r="K49" s="31"/>
    </row>
    <row r="50" spans="1:11" ht="15" customHeight="1">
      <c r="A50" s="41"/>
      <c r="B50" s="5"/>
      <c r="C50" s="5"/>
      <c r="D50" s="5"/>
      <c r="E50" s="5"/>
      <c r="F50" s="5"/>
      <c r="G50" s="33"/>
      <c r="H50" s="34"/>
      <c r="I50" s="35"/>
      <c r="J50" s="35"/>
      <c r="K50" s="31"/>
    </row>
    <row r="51" spans="1:11" ht="15" customHeight="1">
      <c r="A51" s="41"/>
      <c r="B51" s="5"/>
      <c r="C51" s="5"/>
      <c r="D51" s="5"/>
      <c r="E51" s="5"/>
      <c r="F51" s="5"/>
      <c r="G51" s="69" t="s">
        <v>57</v>
      </c>
      <c r="H51" s="69"/>
      <c r="I51" s="42">
        <f>SUM(I52)</f>
        <v>0</v>
      </c>
      <c r="J51" s="42">
        <f>SUM(J52)</f>
        <v>0</v>
      </c>
      <c r="K51" s="31"/>
    </row>
    <row r="52" spans="1:11" ht="15" customHeight="1">
      <c r="A52" s="41"/>
      <c r="B52" s="5"/>
      <c r="C52" s="5"/>
      <c r="D52" s="5"/>
      <c r="E52" s="5"/>
      <c r="F52" s="5"/>
      <c r="G52" s="34" t="s">
        <v>58</v>
      </c>
      <c r="H52" s="34"/>
      <c r="I52" s="43">
        <f>+'[1]CSEN'!I52+'[1]CDIP'!I52+'[1]ASF'!I52</f>
        <v>0</v>
      </c>
      <c r="J52" s="43">
        <f>+'[1]CSEN'!J52+'[1]CDIP'!J52+'[1]ASF'!J52</f>
        <v>0</v>
      </c>
      <c r="K52" s="31"/>
    </row>
    <row r="53" spans="1:11" ht="15" customHeight="1">
      <c r="A53" s="41"/>
      <c r="B53" s="5"/>
      <c r="C53" s="5"/>
      <c r="D53" s="5"/>
      <c r="E53" s="5"/>
      <c r="F53" s="5"/>
      <c r="G53" s="33"/>
      <c r="H53" s="34"/>
      <c r="I53" s="35"/>
      <c r="J53" s="35"/>
      <c r="K53" s="31"/>
    </row>
    <row r="54" spans="1:11" ht="15" customHeight="1">
      <c r="A54" s="41"/>
      <c r="B54" s="5"/>
      <c r="C54" s="5"/>
      <c r="D54" s="5"/>
      <c r="E54" s="5"/>
      <c r="F54" s="5"/>
      <c r="G54" s="72" t="s">
        <v>59</v>
      </c>
      <c r="H54" s="72"/>
      <c r="I54" s="44">
        <f>I15+I20+I31+I36+I43+I51</f>
        <v>12369313475</v>
      </c>
      <c r="J54" s="44">
        <f>J15+J20+J31+J36+J43+J51</f>
        <v>11309000398</v>
      </c>
      <c r="K54" s="45"/>
    </row>
    <row r="55" spans="1:11" ht="15" customHeight="1">
      <c r="A55" s="41"/>
      <c r="B55" s="5"/>
      <c r="C55" s="5"/>
      <c r="D55" s="5"/>
      <c r="E55" s="5"/>
      <c r="F55" s="5"/>
      <c r="G55" s="46"/>
      <c r="H55" s="46"/>
      <c r="I55" s="35"/>
      <c r="J55" s="35"/>
      <c r="K55" s="45"/>
    </row>
    <row r="56" spans="1:11" ht="15" customHeight="1">
      <c r="A56" s="41"/>
      <c r="B56" s="5"/>
      <c r="C56" s="5"/>
      <c r="D56" s="5"/>
      <c r="E56" s="5"/>
      <c r="F56" s="5"/>
      <c r="G56" s="73" t="s">
        <v>60</v>
      </c>
      <c r="H56" s="73"/>
      <c r="I56" s="44">
        <f>D36-I54</f>
        <v>357303320</v>
      </c>
      <c r="J56" s="44">
        <f>E36-J54</f>
        <v>472461517</v>
      </c>
      <c r="K56" s="45"/>
    </row>
    <row r="57" spans="1:11" ht="4.5" customHeight="1">
      <c r="A57" s="47"/>
      <c r="B57" s="48"/>
      <c r="C57" s="48"/>
      <c r="D57" s="48"/>
      <c r="E57" s="48"/>
      <c r="F57" s="48"/>
      <c r="G57" s="49"/>
      <c r="H57" s="49"/>
      <c r="I57" s="48"/>
      <c r="J57" s="48"/>
      <c r="K57" s="50"/>
    </row>
    <row r="58" spans="1:11" ht="15" customHeight="1">
      <c r="A58" s="5"/>
      <c r="B58" s="5"/>
      <c r="C58" s="5"/>
      <c r="D58" s="5"/>
      <c r="E58" s="5"/>
      <c r="F58" s="5"/>
      <c r="G58" s="11"/>
      <c r="H58" s="11"/>
      <c r="I58" s="5"/>
      <c r="J58" s="5"/>
      <c r="K58" s="5"/>
    </row>
    <row r="59" spans="1:11" ht="4.5" customHeight="1" hidden="1">
      <c r="A59" s="48"/>
      <c r="B59" s="51"/>
      <c r="C59" s="52"/>
      <c r="D59" s="53"/>
      <c r="E59" s="53"/>
      <c r="F59" s="48"/>
      <c r="G59" s="54"/>
      <c r="H59" s="55"/>
      <c r="I59" s="53"/>
      <c r="J59" s="53"/>
      <c r="K59" s="48"/>
    </row>
    <row r="60" spans="1:11" ht="4.5" customHeight="1" hidden="1">
      <c r="A60" s="5"/>
      <c r="B60" s="34"/>
      <c r="C60" s="56"/>
      <c r="D60" s="57"/>
      <c r="E60" s="57"/>
      <c r="F60" s="5"/>
      <c r="G60" s="58"/>
      <c r="H60" s="59"/>
      <c r="I60" s="57"/>
      <c r="J60" s="57"/>
      <c r="K60" s="5"/>
    </row>
    <row r="61" spans="2:10" ht="15" customHeight="1" hidden="1">
      <c r="B61" s="74" t="s">
        <v>61</v>
      </c>
      <c r="C61" s="74"/>
      <c r="D61" s="74"/>
      <c r="E61" s="74"/>
      <c r="F61" s="74"/>
      <c r="G61" s="74"/>
      <c r="H61" s="74"/>
      <c r="I61" s="74"/>
      <c r="J61" s="74"/>
    </row>
    <row r="62" spans="2:10" ht="15" customHeight="1" hidden="1">
      <c r="B62" s="34"/>
      <c r="C62" s="56"/>
      <c r="D62" s="57"/>
      <c r="E62" s="57"/>
      <c r="G62" s="58"/>
      <c r="H62" s="56"/>
      <c r="I62" s="57"/>
      <c r="J62" s="57"/>
    </row>
    <row r="63" spans="2:10" ht="15" customHeight="1" hidden="1">
      <c r="B63" s="34"/>
      <c r="C63" s="75"/>
      <c r="D63" s="75"/>
      <c r="E63" s="57"/>
      <c r="G63" s="76"/>
      <c r="H63" s="76"/>
      <c r="I63" s="57"/>
      <c r="J63" s="57"/>
    </row>
    <row r="64" spans="2:10" ht="15" customHeight="1" hidden="1">
      <c r="B64" s="60"/>
      <c r="C64" s="77" t="s">
        <v>62</v>
      </c>
      <c r="D64" s="77"/>
      <c r="E64" s="57"/>
      <c r="F64" s="57"/>
      <c r="G64" s="77" t="s">
        <v>63</v>
      </c>
      <c r="H64" s="77"/>
      <c r="I64" s="61"/>
      <c r="J64" s="57"/>
    </row>
    <row r="65" spans="2:10" ht="15" customHeight="1" hidden="1">
      <c r="B65" s="62"/>
      <c r="C65" s="78" t="s">
        <v>64</v>
      </c>
      <c r="D65" s="78"/>
      <c r="E65" s="63"/>
      <c r="F65" s="63"/>
      <c r="G65" s="78" t="s">
        <v>65</v>
      </c>
      <c r="H65" s="78"/>
      <c r="I65" s="61"/>
      <c r="J65" s="57"/>
    </row>
    <row r="66" ht="4.5" customHeight="1" hidden="1"/>
    <row r="67" ht="12" hidden="1"/>
    <row r="81" spans="7:8" ht="12">
      <c r="G81" s="4"/>
      <c r="H81" s="4"/>
    </row>
    <row r="82" spans="7:8" ht="12">
      <c r="G82" s="4"/>
      <c r="H82" s="4"/>
    </row>
    <row r="83" spans="7:8" ht="12">
      <c r="G83" s="4"/>
      <c r="H83" s="4"/>
    </row>
    <row r="84" spans="7:8" ht="12">
      <c r="G84" s="4"/>
      <c r="H84" s="4"/>
    </row>
    <row r="85" spans="7:8" ht="12">
      <c r="G85" s="4"/>
      <c r="H85" s="4"/>
    </row>
    <row r="86" spans="7:8" ht="12">
      <c r="G86" s="4"/>
      <c r="H86" s="4"/>
    </row>
    <row r="87" spans="7:8" ht="12">
      <c r="G87" s="4"/>
      <c r="H87" s="4"/>
    </row>
    <row r="88" spans="7:8" ht="12">
      <c r="G88" s="4"/>
      <c r="H88" s="4"/>
    </row>
    <row r="89" spans="7:8" ht="12">
      <c r="G89" s="4"/>
      <c r="H89" s="4"/>
    </row>
    <row r="90" spans="7:8" ht="12">
      <c r="G90" s="4"/>
      <c r="H90" s="4"/>
    </row>
    <row r="91" spans="7:8" ht="12">
      <c r="G91" s="4"/>
      <c r="H91" s="4"/>
    </row>
    <row r="92" spans="7:8" ht="12">
      <c r="G92" s="4"/>
      <c r="H92" s="4"/>
    </row>
    <row r="93" spans="7:8" ht="12">
      <c r="G93" s="4"/>
      <c r="H93" s="4"/>
    </row>
    <row r="94" spans="7:8" ht="12">
      <c r="G94" s="4"/>
      <c r="H94" s="4"/>
    </row>
  </sheetData>
  <sheetProtection/>
  <mergeCells count="50">
    <mergeCell ref="C63:D63"/>
    <mergeCell ref="G63:H63"/>
    <mergeCell ref="C64:D64"/>
    <mergeCell ref="G64:H64"/>
    <mergeCell ref="C65:D65"/>
    <mergeCell ref="G65:H65"/>
    <mergeCell ref="G46:H46"/>
    <mergeCell ref="G47:H47"/>
    <mergeCell ref="G51:H51"/>
    <mergeCell ref="G54:H54"/>
    <mergeCell ref="G56:H56"/>
    <mergeCell ref="B61:J61"/>
    <mergeCell ref="B34:C34"/>
    <mergeCell ref="B36:C36"/>
    <mergeCell ref="G36:H36"/>
    <mergeCell ref="B37:C37"/>
    <mergeCell ref="G43:H43"/>
    <mergeCell ref="G44:H44"/>
    <mergeCell ref="B29:C29"/>
    <mergeCell ref="B30:C30"/>
    <mergeCell ref="B31:C31"/>
    <mergeCell ref="G31:H31"/>
    <mergeCell ref="B32:C32"/>
    <mergeCell ref="B33:C33"/>
    <mergeCell ref="B21:C21"/>
    <mergeCell ref="B22:C22"/>
    <mergeCell ref="B23:C23"/>
    <mergeCell ref="B25:C25"/>
    <mergeCell ref="B26:C26"/>
    <mergeCell ref="B27:C27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2014-04-03T19:39:04Z</dcterms:created>
  <dcterms:modified xsi:type="dcterms:W3CDTF">2014-04-03T19:50:42Z</dcterms:modified>
  <cp:category/>
  <cp:version/>
  <cp:contentType/>
  <cp:contentStatus/>
</cp:coreProperties>
</file>