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PJU-EVHP" sheetId="1" r:id="rId1"/>
  </sheets>
  <externalReferences>
    <externalReference r:id="rId4"/>
  </externalReferences>
  <definedNames>
    <definedName name="_xlnm.Print_Area" localSheetId="0">'PJU-EVHP'!$A$1:$J$50</definedName>
  </definedNames>
  <calcPr fullCalcOnLoad="1"/>
</workbook>
</file>

<file path=xl/sharedStrings.xml><?xml version="1.0" encoding="utf-8"?>
<sst xmlns="http://schemas.openxmlformats.org/spreadsheetml/2006/main" count="39" uniqueCount="34">
  <si>
    <t>Cuenta de la Hacienda Pública Federal 2013</t>
  </si>
  <si>
    <t>Estado de Variación en la Hacienda Pública</t>
  </si>
  <si>
    <t>Del 1o de enero al 31 de diciembre de 2013</t>
  </si>
  <si>
    <t>(Pesos)</t>
  </si>
  <si>
    <t>PODER JUDICIAL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</si>
  <si>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</si>
  <si>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</si>
  <si>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</si>
  <si>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</si>
  <si>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</si>
  <si>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</si>
  <si>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</si>
  <si>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</si>
  <si>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</si>
  <si>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</si>
  <si>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</si>
  <si>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</si>
  <si>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</si>
  <si>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</si>
  <si>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</si>
  <si>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</si>
  <si>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2012</t>
  </si>
  <si>
    <t>Cambios en la Hacienda Pública/Patrimonio Neto del Ejercicio 2013</t>
  </si>
  <si>
    <t>Aportaciones</t>
  </si>
  <si>
    <t xml:space="preserve"> </t>
  </si>
  <si>
    <t>Resultado del Ejercicio (Ahorro/Desahorro)</t>
  </si>
  <si>
    <t>Resultado de Ejercicios Anteriores</t>
  </si>
  <si>
    <t>Saldo Neto en la Hacienda Pública / Patrimonio 2013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</si>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</sst>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Soberana Sans"/>
      <family val="3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2" fillId="33" borderId="0" xfId="0" applyFont="1" applyFill="1" applyAlignment="1">
      <alignment wrapText="1"/>
    </xf>
    <xf numFmtId="43" fontId="2" fillId="33" borderId="0" xfId="47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47" fillId="34" borderId="11" xfId="52" applyFont="1" applyFill="1" applyBorder="1" applyAlignment="1">
      <alignment horizontal="center" vertical="center" wrapText="1"/>
      <protection/>
    </xf>
    <xf numFmtId="0" fontId="47" fillId="34" borderId="12" xfId="52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3" fillId="34" borderId="13" xfId="52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1" fillId="33" borderId="15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165" fontId="2" fillId="33" borderId="15" xfId="47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3" fontId="52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3" fontId="50" fillId="3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2" fillId="33" borderId="19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3" fillId="33" borderId="2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2" fillId="33" borderId="19" xfId="0" applyFont="1" applyFill="1" applyBorder="1" applyAlignment="1">
      <alignment vertical="top"/>
    </xf>
    <xf numFmtId="0" fontId="2" fillId="33" borderId="19" xfId="0" applyFont="1" applyFill="1" applyBorder="1" applyAlignment="1">
      <alignment/>
    </xf>
    <xf numFmtId="43" fontId="2" fillId="33" borderId="19" xfId="47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/>
    </xf>
    <xf numFmtId="43" fontId="2" fillId="33" borderId="21" xfId="47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43" fontId="2" fillId="33" borderId="0" xfId="47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right"/>
    </xf>
    <xf numFmtId="43" fontId="2" fillId="33" borderId="0" xfId="47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3" fontId="2" fillId="0" borderId="0" xfId="47" applyNumberFormat="1" applyFont="1" applyFill="1" applyAlignment="1">
      <alignment horizontal="center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3.%20CONSOLIDACION.EV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CON.PL"/>
      <sheetName val="CON.PJ"/>
      <sheetName val="CON.OA"/>
      <sheetName val="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8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E19">
            <v>0</v>
          </cell>
          <cell r="F19">
            <v>6710286901</v>
          </cell>
          <cell r="G19">
            <v>144451019</v>
          </cell>
          <cell r="H19">
            <v>0</v>
          </cell>
          <cell r="I19">
            <v>6854737920</v>
          </cell>
        </row>
        <row r="22">
          <cell r="E22">
            <v>0</v>
          </cell>
          <cell r="F22">
            <v>144451019</v>
          </cell>
          <cell r="G22">
            <v>4202721</v>
          </cell>
          <cell r="H22">
            <v>0</v>
          </cell>
          <cell r="I22">
            <v>148653740</v>
          </cell>
        </row>
        <row r="23">
          <cell r="E23">
            <v>0</v>
          </cell>
          <cell r="F23">
            <v>321770618</v>
          </cell>
          <cell r="G23">
            <v>-144451019</v>
          </cell>
          <cell r="H23">
            <v>0</v>
          </cell>
          <cell r="I23">
            <v>177319599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E35">
            <v>0</v>
          </cell>
          <cell r="F35">
            <v>0</v>
          </cell>
          <cell r="G35">
            <v>129252678</v>
          </cell>
          <cell r="H35">
            <v>0</v>
          </cell>
          <cell r="I35">
            <v>129252678</v>
          </cell>
        </row>
        <row r="36">
          <cell r="E36">
            <v>0</v>
          </cell>
          <cell r="F36">
            <v>-853099321</v>
          </cell>
          <cell r="G36">
            <v>-4202721</v>
          </cell>
          <cell r="H36">
            <v>0</v>
          </cell>
          <cell r="I36">
            <v>-857302042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</sheetData>
      <sheetData sheetId="9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7">
          <cell r="E17">
            <v>2625519737</v>
          </cell>
          <cell r="F17">
            <v>0</v>
          </cell>
          <cell r="G17">
            <v>119521202</v>
          </cell>
          <cell r="H17">
            <v>0</v>
          </cell>
          <cell r="I17">
            <v>2745040939</v>
          </cell>
        </row>
        <row r="18">
          <cell r="E18">
            <v>584752</v>
          </cell>
          <cell r="F18">
            <v>0</v>
          </cell>
          <cell r="G18">
            <v>154166497</v>
          </cell>
          <cell r="H18">
            <v>0</v>
          </cell>
          <cell r="I18">
            <v>154751249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E22">
            <v>2598812006</v>
          </cell>
          <cell r="F22">
            <v>0</v>
          </cell>
          <cell r="G22">
            <v>-1683013407</v>
          </cell>
          <cell r="H22">
            <v>0</v>
          </cell>
          <cell r="I22">
            <v>915798599</v>
          </cell>
        </row>
        <row r="23">
          <cell r="E23">
            <v>14454553057</v>
          </cell>
          <cell r="F23">
            <v>2598812006</v>
          </cell>
          <cell r="G23">
            <v>0</v>
          </cell>
          <cell r="H23">
            <v>0</v>
          </cell>
          <cell r="I23">
            <v>17053365063</v>
          </cell>
        </row>
        <row r="24">
          <cell r="E24">
            <v>98691857</v>
          </cell>
          <cell r="F24">
            <v>0</v>
          </cell>
          <cell r="G24">
            <v>0</v>
          </cell>
          <cell r="H24">
            <v>409519658</v>
          </cell>
          <cell r="I24">
            <v>508211515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30">
          <cell r="E30">
            <v>0</v>
          </cell>
          <cell r="F30">
            <v>0</v>
          </cell>
          <cell r="G30">
            <v>104669637</v>
          </cell>
          <cell r="H30">
            <v>0</v>
          </cell>
          <cell r="I30">
            <v>104669637</v>
          </cell>
        </row>
        <row r="31">
          <cell r="E31">
            <v>0</v>
          </cell>
          <cell r="F31">
            <v>0</v>
          </cell>
          <cell r="G31">
            <v>342094054</v>
          </cell>
          <cell r="H31">
            <v>0</v>
          </cell>
          <cell r="I31">
            <v>342094054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E35">
            <v>0</v>
          </cell>
          <cell r="F35">
            <v>0</v>
          </cell>
          <cell r="G35">
            <v>1097141415</v>
          </cell>
          <cell r="H35">
            <v>0</v>
          </cell>
          <cell r="I35">
            <v>1097141415</v>
          </cell>
        </row>
        <row r="36">
          <cell r="E36">
            <v>0</v>
          </cell>
          <cell r="F36">
            <v>915798600</v>
          </cell>
          <cell r="G36">
            <v>0</v>
          </cell>
          <cell r="H36">
            <v>0</v>
          </cell>
          <cell r="I36">
            <v>915798600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27673408</v>
          </cell>
          <cell r="I37">
            <v>27673408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</sheetData>
      <sheetData sheetId="10">
        <row r="14">
          <cell r="E14">
            <v>0</v>
          </cell>
          <cell r="F14">
            <v>1386679905</v>
          </cell>
          <cell r="G14">
            <v>59614976</v>
          </cell>
          <cell r="H14">
            <v>0</v>
          </cell>
          <cell r="I14">
            <v>1446294881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E22">
            <v>0</v>
          </cell>
          <cell r="F22">
            <v>0</v>
          </cell>
          <cell r="G22">
            <v>140233168</v>
          </cell>
          <cell r="H22">
            <v>0</v>
          </cell>
          <cell r="I22">
            <v>140233168</v>
          </cell>
        </row>
        <row r="23">
          <cell r="E23">
            <v>0</v>
          </cell>
          <cell r="F23">
            <v>59614976</v>
          </cell>
          <cell r="G23">
            <v>-59614976</v>
          </cell>
          <cell r="H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E35">
            <v>0</v>
          </cell>
          <cell r="F35">
            <v>0</v>
          </cell>
          <cell r="G35">
            <v>59130387</v>
          </cell>
          <cell r="H35">
            <v>0</v>
          </cell>
          <cell r="I35">
            <v>59130387</v>
          </cell>
        </row>
        <row r="36">
          <cell r="E36">
            <v>0</v>
          </cell>
          <cell r="F36">
            <v>140233168</v>
          </cell>
          <cell r="G36">
            <v>-140233168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PageLayoutView="0" workbookViewId="0" topLeftCell="A4">
      <selection activeCell="F18" sqref="F18"/>
    </sheetView>
  </sheetViews>
  <sheetFormatPr defaultColWidth="11.421875" defaultRowHeight="15"/>
  <cols>
    <col min="1" max="2" width="1.7109375" style="0" customWidth="1"/>
    <col min="3" max="4" width="34.7109375" style="0" customWidth="1"/>
    <col min="5" max="9" width="21.00390625" style="0" customWidth="1"/>
    <col min="10" max="10" width="1.7109375" style="0" customWidth="1"/>
    <col min="12" max="12" width="11.7109375" style="0" bestFit="1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2"/>
    </row>
    <row r="3" spans="1:10" s="5" customFormat="1" ht="15" customHeight="1">
      <c r="A3" s="2"/>
      <c r="B3" s="71" t="s">
        <v>1</v>
      </c>
      <c r="C3" s="71"/>
      <c r="D3" s="71"/>
      <c r="E3" s="71"/>
      <c r="F3" s="71"/>
      <c r="G3" s="71"/>
      <c r="H3" s="71"/>
      <c r="I3" s="71"/>
      <c r="J3" s="2"/>
    </row>
    <row r="4" spans="1:10" s="5" customFormat="1" ht="15" customHeight="1">
      <c r="A4" s="6"/>
      <c r="B4" s="71" t="s">
        <v>2</v>
      </c>
      <c r="C4" s="71"/>
      <c r="D4" s="71"/>
      <c r="E4" s="71"/>
      <c r="F4" s="71"/>
      <c r="G4" s="71"/>
      <c r="H4" s="71"/>
      <c r="I4" s="71"/>
      <c r="J4" s="2"/>
    </row>
    <row r="5" spans="1:10" s="5" customFormat="1" ht="15" customHeight="1">
      <c r="A5" s="6"/>
      <c r="B5" s="71" t="s">
        <v>3</v>
      </c>
      <c r="C5" s="71"/>
      <c r="D5" s="71"/>
      <c r="E5" s="71"/>
      <c r="F5" s="71"/>
      <c r="G5" s="71"/>
      <c r="H5" s="71"/>
      <c r="I5" s="71"/>
      <c r="J5" s="2"/>
    </row>
    <row r="6" spans="1:10" s="5" customFormat="1" ht="4.5" customHeight="1">
      <c r="A6" s="6"/>
      <c r="B6" s="71"/>
      <c r="C6" s="71"/>
      <c r="D6" s="71"/>
      <c r="E6" s="71"/>
      <c r="F6" s="71"/>
      <c r="G6" s="71"/>
      <c r="H6" s="71"/>
      <c r="I6" s="71"/>
      <c r="J6" s="2"/>
    </row>
    <row r="7" spans="1:10" s="5" customFormat="1" ht="15" customHeight="1">
      <c r="A7" s="6"/>
      <c r="B7" s="71" t="s">
        <v>4</v>
      </c>
      <c r="C7" s="71"/>
      <c r="D7" s="71"/>
      <c r="E7" s="71"/>
      <c r="F7" s="71"/>
      <c r="G7" s="71"/>
      <c r="H7" s="71"/>
      <c r="I7" s="71"/>
      <c r="J7" s="2"/>
    </row>
    <row r="8" spans="1:10" s="5" customFormat="1" ht="4.5" customHeight="1">
      <c r="A8" s="6"/>
      <c r="B8" s="1"/>
      <c r="C8" s="2"/>
      <c r="D8" s="2"/>
      <c r="E8" s="2"/>
      <c r="F8" s="2"/>
      <c r="G8" s="2"/>
      <c r="H8" s="6"/>
      <c r="I8" s="2"/>
      <c r="J8" s="2"/>
    </row>
    <row r="9" spans="1:10" s="5" customFormat="1" ht="4.5" customHeight="1" thickBo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8" customFormat="1" ht="4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s="13" customFormat="1" ht="54">
      <c r="A11" s="9"/>
      <c r="B11" s="10"/>
      <c r="C11" s="10" t="s">
        <v>5</v>
      </c>
      <c r="D11" s="10"/>
      <c r="E11" s="10" t="s">
        <v>6</v>
      </c>
      <c r="F11" s="11" t="s">
        <v>7</v>
      </c>
      <c r="G11" s="11" t="s">
        <v>8</v>
      </c>
      <c r="H11" s="10" t="s">
        <v>9</v>
      </c>
      <c r="I11" s="10" t="s">
        <v>10</v>
      </c>
      <c r="J11" s="12"/>
    </row>
    <row r="12" spans="1:10" s="14" customFormat="1" ht="4.5" customHeight="1" hidden="1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23" customFormat="1" ht="4.5" customHeight="1">
      <c r="A13" s="15"/>
      <c r="B13" s="16"/>
      <c r="C13" s="17"/>
      <c r="D13" s="18"/>
      <c r="E13" s="19"/>
      <c r="F13" s="20"/>
      <c r="G13" s="21"/>
      <c r="H13" s="16"/>
      <c r="I13" s="17"/>
      <c r="J13" s="22"/>
    </row>
    <row r="14" spans="1:10" s="28" customFormat="1" ht="15" customHeight="1">
      <c r="A14" s="24"/>
      <c r="B14" s="25"/>
      <c r="C14" s="70" t="s">
        <v>11</v>
      </c>
      <c r="D14" s="70"/>
      <c r="E14" s="26">
        <f>+'[1]SCJN'!E14+'[1]CJF'!E14+'[1]TRIFE'!E14</f>
        <v>0</v>
      </c>
      <c r="F14" s="26">
        <f>+'[1]SCJN'!F14+'[1]CJF'!F14+'[1]TRIFE'!F14</f>
        <v>1386679905</v>
      </c>
      <c r="G14" s="26">
        <f>+'[1]SCJN'!G14+'[1]CJF'!G14+'[1]TRIFE'!G14</f>
        <v>59614976</v>
      </c>
      <c r="H14" s="26">
        <f>+'[1]SCJN'!H14+'[1]CJF'!H14+'[1]TRIFE'!H14</f>
        <v>0</v>
      </c>
      <c r="I14" s="26">
        <f>+'[1]SCJN'!I14+'[1]CJF'!I14+'[1]TRIFE'!I14</f>
        <v>1446294881</v>
      </c>
      <c r="J14" s="27"/>
    </row>
    <row r="15" spans="1:10" s="28" customFormat="1" ht="15" customHeight="1">
      <c r="A15" s="24"/>
      <c r="B15" s="25"/>
      <c r="C15" s="29"/>
      <c r="D15" s="30"/>
      <c r="E15" s="26"/>
      <c r="F15" s="26"/>
      <c r="G15" s="26"/>
      <c r="H15" s="26"/>
      <c r="I15" s="26"/>
      <c r="J15" s="27"/>
    </row>
    <row r="16" spans="1:10" s="28" customFormat="1" ht="15" customHeight="1">
      <c r="A16" s="24"/>
      <c r="B16" s="25"/>
      <c r="C16" s="68" t="s">
        <v>12</v>
      </c>
      <c r="D16" s="68"/>
      <c r="E16" s="26">
        <f>SUM(E17:E19)</f>
        <v>2626104489</v>
      </c>
      <c r="F16" s="26">
        <f>SUM(F17:F19)</f>
        <v>6710286901</v>
      </c>
      <c r="G16" s="26">
        <f>SUM(G17:G19)</f>
        <v>418138718</v>
      </c>
      <c r="H16" s="26">
        <f>SUM(H17:H19)</f>
        <v>0</v>
      </c>
      <c r="I16" s="26">
        <f>SUM(I17:I19)</f>
        <v>9754530108</v>
      </c>
      <c r="J16" s="27"/>
    </row>
    <row r="17" spans="1:12" s="34" customFormat="1" ht="15" customHeight="1">
      <c r="A17" s="31"/>
      <c r="B17" s="32"/>
      <c r="C17" s="63" t="s">
        <v>13</v>
      </c>
      <c r="D17" s="63"/>
      <c r="E17" s="33">
        <f>+'[1]SCJN'!E17+'[1]CJF'!E17+'[1]TRIFE'!E17</f>
        <v>2625519737</v>
      </c>
      <c r="F17" s="33">
        <f>+'[1]SCJN'!F17+'[1]CJF'!F17+'[1]TRIFE'!F17</f>
        <v>0</v>
      </c>
      <c r="G17" s="33">
        <f>+'[1]SCJN'!G17+'[1]CJF'!G17+'[1]TRIFE'!G17</f>
        <v>119521202</v>
      </c>
      <c r="H17" s="33">
        <f>+'[1]SCJN'!H17+'[1]CJF'!H17+'[1]TRIFE'!H17</f>
        <v>0</v>
      </c>
      <c r="I17" s="33">
        <f>+'[1]SCJN'!I17+'[1]CJF'!I17+'[1]TRIFE'!I17</f>
        <v>2745040939</v>
      </c>
      <c r="J17" s="27"/>
      <c r="L17" s="35"/>
    </row>
    <row r="18" spans="1:12" s="34" customFormat="1" ht="15" customHeight="1">
      <c r="A18" s="31"/>
      <c r="B18" s="32"/>
      <c r="C18" s="63" t="s">
        <v>14</v>
      </c>
      <c r="D18" s="63"/>
      <c r="E18" s="33">
        <f>+'[1]SCJN'!E18+'[1]CJF'!E18+'[1]TRIFE'!E18</f>
        <v>584752</v>
      </c>
      <c r="F18" s="33">
        <f>+'[1]SCJN'!F18+'[1]CJF'!F18+'[1]TRIFE'!F18</f>
        <v>0</v>
      </c>
      <c r="G18" s="33">
        <f>+'[1]SCJN'!G18+'[1]CJF'!G18+'[1]TRIFE'!G18</f>
        <v>154166497</v>
      </c>
      <c r="H18" s="33">
        <f>+'[1]SCJN'!H18+'[1]CJF'!H18+'[1]TRIFE'!H18</f>
        <v>0</v>
      </c>
      <c r="I18" s="33">
        <f>+'[1]SCJN'!I18+'[1]CJF'!I18+'[1]TRIFE'!I18</f>
        <v>154751249</v>
      </c>
      <c r="J18" s="27"/>
      <c r="L18" s="35"/>
    </row>
    <row r="19" spans="1:12" s="34" customFormat="1" ht="15" customHeight="1">
      <c r="A19" s="31"/>
      <c r="B19" s="32"/>
      <c r="C19" s="63" t="s">
        <v>15</v>
      </c>
      <c r="D19" s="63"/>
      <c r="E19" s="33">
        <f>+'[1]SCJN'!E19+'[1]CJF'!E19+'[1]TRIFE'!E19</f>
        <v>0</v>
      </c>
      <c r="F19" s="33">
        <f>+'[1]SCJN'!F19+'[1]CJF'!F19+'[1]TRIFE'!F19</f>
        <v>6710286901</v>
      </c>
      <c r="G19" s="33">
        <f>+'[1]SCJN'!G19+'[1]CJF'!G19+'[1]TRIFE'!G19</f>
        <v>144451019</v>
      </c>
      <c r="H19" s="33">
        <f>+'[1]SCJN'!H19+'[1]CJF'!H19+'[1]TRIFE'!H19</f>
        <v>0</v>
      </c>
      <c r="I19" s="33">
        <f>+'[1]SCJN'!I19+'[1]CJF'!I19+'[1]TRIFE'!I19</f>
        <v>6854737920</v>
      </c>
      <c r="J19" s="27"/>
      <c r="L19" s="35"/>
    </row>
    <row r="20" spans="1:10" s="28" customFormat="1" ht="15" customHeight="1">
      <c r="A20" s="24"/>
      <c r="B20" s="25"/>
      <c r="C20" s="29"/>
      <c r="D20" s="30"/>
      <c r="E20" s="26"/>
      <c r="F20" s="26"/>
      <c r="G20" s="26"/>
      <c r="H20" s="26"/>
      <c r="I20" s="26"/>
      <c r="J20" s="27"/>
    </row>
    <row r="21" spans="1:12" s="28" customFormat="1" ht="15" customHeight="1">
      <c r="A21" s="24"/>
      <c r="B21" s="25"/>
      <c r="C21" s="68" t="s">
        <v>16</v>
      </c>
      <c r="D21" s="68"/>
      <c r="E21" s="26">
        <f>SUM(E22:E25)</f>
        <v>17152056920</v>
      </c>
      <c r="F21" s="26">
        <f>SUM(F22:F25)</f>
        <v>3124648619</v>
      </c>
      <c r="G21" s="26">
        <f>SUM(G22:G25)</f>
        <v>-1742643513</v>
      </c>
      <c r="H21" s="26">
        <f>SUM(H22:H25)</f>
        <v>409519658</v>
      </c>
      <c r="I21" s="26">
        <f>SUM(I22:I25)</f>
        <v>18943581684</v>
      </c>
      <c r="J21" s="27"/>
      <c r="L21" s="36"/>
    </row>
    <row r="22" spans="1:12" s="34" customFormat="1" ht="15" customHeight="1">
      <c r="A22" s="31"/>
      <c r="B22" s="32"/>
      <c r="C22" s="63" t="s">
        <v>17</v>
      </c>
      <c r="D22" s="63"/>
      <c r="E22" s="33">
        <f>+'[1]SCJN'!E22+'[1]CJF'!E22+'[1]TRIFE'!E22</f>
        <v>2598812006</v>
      </c>
      <c r="F22" s="33">
        <f>+'[1]SCJN'!F22+'[1]CJF'!F22+'[1]TRIFE'!F22</f>
        <v>144451019</v>
      </c>
      <c r="G22" s="33">
        <f>+'[1]SCJN'!G22+'[1]CJF'!G22+'[1]TRIFE'!G22</f>
        <v>-1538577518</v>
      </c>
      <c r="H22" s="33">
        <f>+'[1]SCJN'!H22+'[1]CJF'!H22+'[1]TRIFE'!H22</f>
        <v>0</v>
      </c>
      <c r="I22" s="33">
        <f>+'[1]SCJN'!I22+'[1]CJF'!I22+'[1]TRIFE'!I22</f>
        <v>1204685507</v>
      </c>
      <c r="J22" s="27"/>
      <c r="L22" s="35"/>
    </row>
    <row r="23" spans="1:12" s="34" customFormat="1" ht="15" customHeight="1">
      <c r="A23" s="31"/>
      <c r="B23" s="32"/>
      <c r="C23" s="63" t="s">
        <v>18</v>
      </c>
      <c r="D23" s="63"/>
      <c r="E23" s="33">
        <f>+'[1]SCJN'!E23+'[1]CJF'!E23+'[1]TRIFE'!E23</f>
        <v>14454553057</v>
      </c>
      <c r="F23" s="33">
        <f>+'[1]SCJN'!F23+'[1]CJF'!F23+'[1]TRIFE'!F23</f>
        <v>2980197600</v>
      </c>
      <c r="G23" s="33">
        <f>+'[1]SCJN'!G23+'[1]CJF'!G23+'[1]TRIFE'!G23</f>
        <v>-204065995</v>
      </c>
      <c r="H23" s="33">
        <f>+'[1]SCJN'!H23+'[1]CJF'!H23+'[1]TRIFE'!H23</f>
        <v>0</v>
      </c>
      <c r="I23" s="33">
        <f>+'[1]SCJN'!I23+'[1]CJF'!I23+'[1]TRIFE'!I23</f>
        <v>17230684662</v>
      </c>
      <c r="J23" s="27"/>
      <c r="L23" s="35"/>
    </row>
    <row r="24" spans="1:12" s="34" customFormat="1" ht="15" customHeight="1">
      <c r="A24" s="31"/>
      <c r="B24" s="32"/>
      <c r="C24" s="63" t="s">
        <v>19</v>
      </c>
      <c r="D24" s="63"/>
      <c r="E24" s="33">
        <f>+'[1]SCJN'!E24+'[1]CJF'!E24+'[1]TRIFE'!E24</f>
        <v>98691857</v>
      </c>
      <c r="F24" s="33">
        <f>+'[1]SCJN'!F24+'[1]CJF'!F24+'[1]TRIFE'!F24</f>
        <v>0</v>
      </c>
      <c r="G24" s="33">
        <f>+'[1]SCJN'!G24+'[1]CJF'!G24+'[1]TRIFE'!G24</f>
        <v>0</v>
      </c>
      <c r="H24" s="33">
        <f>+'[1]SCJN'!H24+'[1]CJF'!H24+'[1]TRIFE'!H24</f>
        <v>409519658</v>
      </c>
      <c r="I24" s="33">
        <f>+'[1]SCJN'!I24+'[1]CJF'!I24+'[1]TRIFE'!I24</f>
        <v>508211515</v>
      </c>
      <c r="J24" s="27"/>
      <c r="L24" s="35"/>
    </row>
    <row r="25" spans="1:12" s="34" customFormat="1" ht="15" customHeight="1">
      <c r="A25" s="31"/>
      <c r="B25" s="32"/>
      <c r="C25" s="63" t="s">
        <v>20</v>
      </c>
      <c r="D25" s="63"/>
      <c r="E25" s="33">
        <f>+'[1]SCJN'!E25+'[1]CJF'!E25+'[1]TRIFE'!E25</f>
        <v>0</v>
      </c>
      <c r="F25" s="33">
        <f>+'[1]SCJN'!F25+'[1]CJF'!F25+'[1]TRIFE'!F25</f>
        <v>0</v>
      </c>
      <c r="G25" s="33">
        <f>+'[1]SCJN'!G25+'[1]CJF'!G25+'[1]TRIFE'!G25</f>
        <v>0</v>
      </c>
      <c r="H25" s="33">
        <f>+'[1]SCJN'!H25+'[1]CJF'!H25+'[1]TRIFE'!H25</f>
        <v>0</v>
      </c>
      <c r="I25" s="33">
        <f>+'[1]SCJN'!I25+'[1]CJF'!I25+'[1]TRIFE'!I25</f>
        <v>0</v>
      </c>
      <c r="J25" s="27"/>
      <c r="L25" s="35"/>
    </row>
    <row r="26" spans="1:10" s="28" customFormat="1" ht="15" customHeight="1">
      <c r="A26" s="24"/>
      <c r="B26" s="25"/>
      <c r="C26" s="29"/>
      <c r="D26" s="30"/>
      <c r="E26" s="26"/>
      <c r="F26" s="26"/>
      <c r="G26" s="26"/>
      <c r="H26" s="26"/>
      <c r="I26" s="26"/>
      <c r="J26" s="27"/>
    </row>
    <row r="27" spans="1:12" s="28" customFormat="1" ht="15" customHeight="1">
      <c r="A27" s="24"/>
      <c r="B27" s="25"/>
      <c r="C27" s="69" t="s">
        <v>21</v>
      </c>
      <c r="D27" s="69"/>
      <c r="E27" s="37">
        <f>E14+E16+E21</f>
        <v>19778161409</v>
      </c>
      <c r="F27" s="37">
        <f>F14+F16+F21</f>
        <v>11221615425</v>
      </c>
      <c r="G27" s="37">
        <f>G14+G16+G21</f>
        <v>-1264889819</v>
      </c>
      <c r="H27" s="37">
        <f>H14+H16+H21</f>
        <v>409519658</v>
      </c>
      <c r="I27" s="37">
        <f>I14+I16+I21</f>
        <v>30144406673</v>
      </c>
      <c r="J27" s="27"/>
      <c r="L27" s="36"/>
    </row>
    <row r="28" spans="1:12" s="34" customFormat="1" ht="15" customHeight="1">
      <c r="A28" s="31"/>
      <c r="B28" s="32"/>
      <c r="C28" s="30"/>
      <c r="D28" s="38"/>
      <c r="E28" s="33"/>
      <c r="F28" s="33"/>
      <c r="G28" s="33"/>
      <c r="H28" s="33"/>
      <c r="I28" s="33"/>
      <c r="J28" s="27"/>
      <c r="L28" s="35"/>
    </row>
    <row r="29" spans="1:12" s="28" customFormat="1" ht="15" customHeight="1">
      <c r="A29" s="24"/>
      <c r="B29" s="25"/>
      <c r="C29" s="68" t="s">
        <v>22</v>
      </c>
      <c r="D29" s="68"/>
      <c r="E29" s="26">
        <f>SUM(E30:E32)</f>
        <v>0</v>
      </c>
      <c r="F29" s="26">
        <f>SUM(F30:F32)</f>
        <v>0</v>
      </c>
      <c r="G29" s="26">
        <f>SUM(G30:G32)</f>
        <v>446763691</v>
      </c>
      <c r="H29" s="26">
        <f>SUM(H30:H32)</f>
        <v>0</v>
      </c>
      <c r="I29" s="26">
        <f>SUM(I30:I32)</f>
        <v>446763691</v>
      </c>
      <c r="J29" s="27"/>
      <c r="L29" s="36"/>
    </row>
    <row r="30" spans="1:12" s="34" customFormat="1" ht="15" customHeight="1">
      <c r="A30" s="31"/>
      <c r="B30" s="32"/>
      <c r="C30" s="63" t="s">
        <v>23</v>
      </c>
      <c r="D30" s="63"/>
      <c r="E30" s="33">
        <f>+'[1]SCJN'!E30+'[1]CJF'!E30+'[1]TRIFE'!E30</f>
        <v>0</v>
      </c>
      <c r="F30" s="33">
        <f>+'[1]SCJN'!F30+'[1]CJF'!F30+'[1]TRIFE'!F30</f>
        <v>0</v>
      </c>
      <c r="G30" s="33">
        <f>+'[1]SCJN'!G30+'[1]CJF'!G30+'[1]TRIFE'!G30</f>
        <v>104669637</v>
      </c>
      <c r="H30" s="33">
        <f>+'[1]SCJN'!H30+'[1]CJF'!H30+'[1]TRIFE'!H30</f>
        <v>0</v>
      </c>
      <c r="I30" s="33">
        <f>+'[1]SCJN'!I30+'[1]CJF'!I30+'[1]TRIFE'!I30</f>
        <v>104669637</v>
      </c>
      <c r="J30" s="27"/>
      <c r="L30" s="35"/>
    </row>
    <row r="31" spans="1:12" s="34" customFormat="1" ht="15" customHeight="1">
      <c r="A31" s="31"/>
      <c r="B31" s="32"/>
      <c r="C31" s="63" t="s">
        <v>14</v>
      </c>
      <c r="D31" s="63"/>
      <c r="E31" s="33">
        <f>+'[1]SCJN'!E31+'[1]CJF'!E31+'[1]TRIFE'!E31</f>
        <v>0</v>
      </c>
      <c r="F31" s="33">
        <f>+'[1]SCJN'!F31+'[1]CJF'!F31+'[1]TRIFE'!F31</f>
        <v>0</v>
      </c>
      <c r="G31" s="33">
        <f>+'[1]SCJN'!G31+'[1]CJF'!G31+'[1]TRIFE'!G31</f>
        <v>342094054</v>
      </c>
      <c r="H31" s="33">
        <f>+'[1]SCJN'!H31+'[1]CJF'!H31+'[1]TRIFE'!H31</f>
        <v>0</v>
      </c>
      <c r="I31" s="33">
        <f>+'[1]SCJN'!I31+'[1]CJF'!I31+'[1]TRIFE'!I31</f>
        <v>342094054</v>
      </c>
      <c r="J31" s="27"/>
      <c r="L31" s="35"/>
    </row>
    <row r="32" spans="1:12" s="34" customFormat="1" ht="15" customHeight="1">
      <c r="A32" s="31"/>
      <c r="B32" s="32"/>
      <c r="C32" s="63" t="s">
        <v>15</v>
      </c>
      <c r="D32" s="63"/>
      <c r="E32" s="33">
        <f>+'[1]SCJN'!E32+'[1]CJF'!E32+'[1]TRIFE'!E32</f>
        <v>0</v>
      </c>
      <c r="F32" s="33">
        <f>+'[1]SCJN'!F32+'[1]CJF'!F32+'[1]TRIFE'!F32</f>
        <v>0</v>
      </c>
      <c r="G32" s="33">
        <f>+'[1]SCJN'!G32+'[1]CJF'!G32+'[1]TRIFE'!G32</f>
        <v>0</v>
      </c>
      <c r="H32" s="33">
        <f>+'[1]SCJN'!H32+'[1]CJF'!H32+'[1]TRIFE'!H32</f>
        <v>0</v>
      </c>
      <c r="I32" s="33">
        <f>+'[1]SCJN'!I32+'[1]CJF'!I32+'[1]TRIFE'!I32</f>
        <v>0</v>
      </c>
      <c r="J32" s="27"/>
      <c r="L32" s="35"/>
    </row>
    <row r="33" spans="1:10" s="28" customFormat="1" ht="15" customHeight="1">
      <c r="A33" s="24"/>
      <c r="B33" s="25"/>
      <c r="C33" s="29"/>
      <c r="D33" s="30"/>
      <c r="E33" s="26"/>
      <c r="F33" s="26"/>
      <c r="G33" s="26"/>
      <c r="H33" s="26"/>
      <c r="I33" s="26"/>
      <c r="J33" s="27"/>
    </row>
    <row r="34" spans="1:12" s="28" customFormat="1" ht="15" customHeight="1">
      <c r="A34" s="24" t="s">
        <v>24</v>
      </c>
      <c r="B34" s="25"/>
      <c r="C34" s="68" t="s">
        <v>16</v>
      </c>
      <c r="D34" s="68"/>
      <c r="E34" s="26">
        <f>SUM(E35:E38)</f>
        <v>0</v>
      </c>
      <c r="F34" s="26">
        <f>SUM(F35:F38)</f>
        <v>202932447</v>
      </c>
      <c r="G34" s="26">
        <f>SUM(G35:G38)</f>
        <v>1141088591</v>
      </c>
      <c r="H34" s="26">
        <f>SUM(H35:H38)</f>
        <v>27673408</v>
      </c>
      <c r="I34" s="26">
        <f>SUM(I35:I38)</f>
        <v>1371694446</v>
      </c>
      <c r="J34" s="27"/>
      <c r="L34" s="36"/>
    </row>
    <row r="35" spans="1:13" s="34" customFormat="1" ht="15" customHeight="1">
      <c r="A35" s="31"/>
      <c r="B35" s="32"/>
      <c r="C35" s="63" t="s">
        <v>25</v>
      </c>
      <c r="D35" s="63"/>
      <c r="E35" s="33">
        <f>+'[1]SCJN'!E35+'[1]CJF'!E35+'[1]TRIFE'!E35</f>
        <v>0</v>
      </c>
      <c r="F35" s="33">
        <f>+'[1]SCJN'!F35+'[1]CJF'!F35+'[1]TRIFE'!F35</f>
        <v>0</v>
      </c>
      <c r="G35" s="33">
        <f>+'[1]SCJN'!G35+'[1]CJF'!G35+'[1]TRIFE'!G35</f>
        <v>1285524480</v>
      </c>
      <c r="H35" s="33">
        <f>+'[1]SCJN'!H35+'[1]CJF'!H35+'[1]TRIFE'!H35</f>
        <v>0</v>
      </c>
      <c r="I35" s="33">
        <f>+'[1]SCJN'!I35+'[1]CJF'!I35+'[1]TRIFE'!I35</f>
        <v>1285524480</v>
      </c>
      <c r="J35" s="27"/>
      <c r="L35" s="35"/>
      <c r="M35" s="35"/>
    </row>
    <row r="36" spans="1:13" s="34" customFormat="1" ht="15" customHeight="1">
      <c r="A36" s="31"/>
      <c r="B36" s="32"/>
      <c r="C36" s="63" t="s">
        <v>26</v>
      </c>
      <c r="D36" s="63"/>
      <c r="E36" s="33">
        <f>+'[1]SCJN'!E36+'[1]CJF'!E36+'[1]TRIFE'!E36</f>
        <v>0</v>
      </c>
      <c r="F36" s="33">
        <f>+'[1]SCJN'!F36+'[1]CJF'!F36+'[1]TRIFE'!F36</f>
        <v>202932447</v>
      </c>
      <c r="G36" s="33">
        <f>+'[1]SCJN'!G36+'[1]CJF'!G36+'[1]TRIFE'!G36</f>
        <v>-144435889</v>
      </c>
      <c r="H36" s="33">
        <f>+'[1]SCJN'!H36+'[1]CJF'!H36+'[1]TRIFE'!H36</f>
        <v>0</v>
      </c>
      <c r="I36" s="33">
        <f>+'[1]SCJN'!I36+'[1]CJF'!I36+'[1]TRIFE'!I36</f>
        <v>58496558</v>
      </c>
      <c r="J36" s="27"/>
      <c r="L36" s="35"/>
      <c r="M36" s="35"/>
    </row>
    <row r="37" spans="1:13" s="34" customFormat="1" ht="15" customHeight="1">
      <c r="A37" s="31"/>
      <c r="B37" s="32"/>
      <c r="C37" s="63" t="s">
        <v>19</v>
      </c>
      <c r="D37" s="63"/>
      <c r="E37" s="33">
        <f>+'[1]SCJN'!E37+'[1]CJF'!E37+'[1]TRIFE'!E37</f>
        <v>0</v>
      </c>
      <c r="F37" s="33">
        <f>+'[1]SCJN'!F37+'[1]CJF'!F37+'[1]TRIFE'!F37</f>
        <v>0</v>
      </c>
      <c r="G37" s="33">
        <f>+'[1]SCJN'!G37+'[1]CJF'!G37+'[1]TRIFE'!G37</f>
        <v>0</v>
      </c>
      <c r="H37" s="33">
        <f>+'[1]SCJN'!H37+'[1]CJF'!H37+'[1]TRIFE'!H37</f>
        <v>27673408</v>
      </c>
      <c r="I37" s="33">
        <f>+'[1]SCJN'!I37+'[1]CJF'!I37+'[1]TRIFE'!I37</f>
        <v>27673408</v>
      </c>
      <c r="J37" s="27"/>
      <c r="L37" s="35"/>
      <c r="M37" s="35"/>
    </row>
    <row r="38" spans="1:12" s="34" customFormat="1" ht="15" customHeight="1">
      <c r="A38" s="31"/>
      <c r="B38" s="32"/>
      <c r="C38" s="63" t="s">
        <v>20</v>
      </c>
      <c r="D38" s="63"/>
      <c r="E38" s="33">
        <f>+'[1]SCJN'!E38+'[1]CJF'!E38+'[1]TRIFE'!E38</f>
        <v>0</v>
      </c>
      <c r="F38" s="33">
        <f>+'[1]SCJN'!F38+'[1]CJF'!F38+'[1]TRIFE'!F38</f>
        <v>0</v>
      </c>
      <c r="G38" s="33">
        <f>+'[1]SCJN'!G38+'[1]CJF'!G38+'[1]TRIFE'!G38</f>
        <v>0</v>
      </c>
      <c r="H38" s="33">
        <f>+'[1]SCJN'!H38+'[1]CJF'!H38+'[1]TRIFE'!H38</f>
        <v>0</v>
      </c>
      <c r="I38" s="33">
        <f>+'[1]SCJN'!I38+'[1]CJF'!I38+'[1]TRIFE'!I38</f>
        <v>0</v>
      </c>
      <c r="J38" s="27"/>
      <c r="L38" s="35"/>
    </row>
    <row r="39" spans="1:10" s="28" customFormat="1" ht="15" customHeight="1">
      <c r="A39" s="24"/>
      <c r="B39" s="25"/>
      <c r="C39" s="29"/>
      <c r="D39" s="30"/>
      <c r="E39" s="26"/>
      <c r="F39" s="26"/>
      <c r="G39" s="26"/>
      <c r="H39" s="26"/>
      <c r="I39" s="26"/>
      <c r="J39" s="27"/>
    </row>
    <row r="40" spans="1:12" s="28" customFormat="1" ht="15" customHeight="1">
      <c r="A40" s="24"/>
      <c r="B40" s="25"/>
      <c r="C40" s="30" t="s">
        <v>27</v>
      </c>
      <c r="D40" s="29"/>
      <c r="E40" s="26">
        <f>E27+E29+E34</f>
        <v>19778161409</v>
      </c>
      <c r="F40" s="26">
        <f>F27+F29+F34</f>
        <v>11424547872</v>
      </c>
      <c r="G40" s="26">
        <f>G27+G29+G34</f>
        <v>322962463</v>
      </c>
      <c r="H40" s="26">
        <f>H27+H29+H34</f>
        <v>437193066</v>
      </c>
      <c r="I40" s="26">
        <f>I27+I29+I34</f>
        <v>31962864810</v>
      </c>
      <c r="J40" s="27"/>
      <c r="L40" s="36"/>
    </row>
    <row r="41" spans="1:13" ht="4.5" customHeight="1">
      <c r="A41" s="39"/>
      <c r="B41" s="40"/>
      <c r="C41" s="40"/>
      <c r="D41" s="40"/>
      <c r="E41" s="40"/>
      <c r="F41" s="40"/>
      <c r="G41" s="40"/>
      <c r="H41" s="40"/>
      <c r="I41" s="40"/>
      <c r="J41" s="41"/>
      <c r="K41" s="42"/>
      <c r="L41" s="35"/>
      <c r="M41" s="42"/>
    </row>
    <row r="42" spans="1:13" ht="15.75" hidden="1">
      <c r="A42" s="31"/>
      <c r="B42" s="32" t="s">
        <v>28</v>
      </c>
      <c r="C42" s="32"/>
      <c r="D42" s="32"/>
      <c r="E42" s="32"/>
      <c r="F42" s="32"/>
      <c r="G42" s="43"/>
      <c r="H42" s="43"/>
      <c r="I42" s="32"/>
      <c r="J42" s="44"/>
      <c r="K42" s="42"/>
      <c r="L42" s="35"/>
      <c r="M42" s="42"/>
    </row>
    <row r="43" spans="1:13" ht="4.5" customHeight="1" hidden="1">
      <c r="A43" s="39"/>
      <c r="B43" s="45"/>
      <c r="C43" s="46"/>
      <c r="D43" s="47"/>
      <c r="E43" s="47"/>
      <c r="F43" s="40"/>
      <c r="G43" s="48"/>
      <c r="H43" s="49"/>
      <c r="I43" s="47"/>
      <c r="J43" s="50"/>
      <c r="K43" s="42"/>
      <c r="L43" s="42"/>
      <c r="M43" s="42"/>
    </row>
    <row r="44" spans="1:13" ht="4.5" customHeight="1" hidden="1">
      <c r="A44" s="32"/>
      <c r="B44" s="51"/>
      <c r="C44" s="38"/>
      <c r="D44" s="52"/>
      <c r="E44" s="52"/>
      <c r="F44" s="32"/>
      <c r="G44" s="53"/>
      <c r="H44" s="54"/>
      <c r="I44" s="52"/>
      <c r="J44" s="52"/>
      <c r="K44" s="42"/>
      <c r="L44" s="42"/>
      <c r="M44" s="42"/>
    </row>
    <row r="45" spans="1:13" ht="15.75" hidden="1">
      <c r="A45" s="55"/>
      <c r="B45" s="64" t="s">
        <v>29</v>
      </c>
      <c r="C45" s="64"/>
      <c r="D45" s="64"/>
      <c r="E45" s="64"/>
      <c r="F45" s="64"/>
      <c r="G45" s="64"/>
      <c r="H45" s="64"/>
      <c r="I45" s="64"/>
      <c r="J45" s="64"/>
      <c r="K45" s="42"/>
      <c r="L45" s="42"/>
      <c r="M45" s="42"/>
    </row>
    <row r="46" spans="1:13" ht="15.75" hidden="1">
      <c r="A46" s="55"/>
      <c r="B46" s="51"/>
      <c r="C46" s="38"/>
      <c r="D46" s="52"/>
      <c r="E46" s="52"/>
      <c r="F46" s="55"/>
      <c r="G46" s="53"/>
      <c r="H46" s="38"/>
      <c r="I46" s="52"/>
      <c r="J46" s="52"/>
      <c r="K46" s="42"/>
      <c r="L46" s="42"/>
      <c r="M46" s="42"/>
    </row>
    <row r="47" spans="1:13" ht="15.75" hidden="1">
      <c r="A47" s="55"/>
      <c r="B47" s="51"/>
      <c r="C47" s="3"/>
      <c r="D47" s="65"/>
      <c r="E47" s="65"/>
      <c r="F47" s="55"/>
      <c r="G47" s="66"/>
      <c r="H47" s="66"/>
      <c r="I47" s="66"/>
      <c r="J47" s="52"/>
      <c r="K47" s="42"/>
      <c r="L47" s="42"/>
      <c r="M47" s="42"/>
    </row>
    <row r="48" spans="1:13" ht="15.75" hidden="1">
      <c r="A48" s="55"/>
      <c r="B48" s="56"/>
      <c r="C48" s="3"/>
      <c r="D48" s="67" t="s">
        <v>30</v>
      </c>
      <c r="E48" s="67"/>
      <c r="F48" s="52"/>
      <c r="G48" s="67" t="s">
        <v>31</v>
      </c>
      <c r="H48" s="67"/>
      <c r="I48" s="67"/>
      <c r="J48" s="52"/>
      <c r="K48" s="42"/>
      <c r="L48" s="42"/>
      <c r="M48" s="42"/>
    </row>
    <row r="49" spans="1:10" ht="15" customHeight="1" hidden="1">
      <c r="A49" s="55"/>
      <c r="B49" s="57"/>
      <c r="C49" s="3"/>
      <c r="D49" s="62" t="s">
        <v>32</v>
      </c>
      <c r="E49" s="62"/>
      <c r="F49" s="58"/>
      <c r="G49" s="62" t="s">
        <v>33</v>
      </c>
      <c r="H49" s="62"/>
      <c r="I49" s="62"/>
      <c r="J49" s="52"/>
    </row>
    <row r="50" spans="1:10" ht="4.5" customHeight="1" hidden="1">
      <c r="A50" s="55"/>
      <c r="B50" s="55"/>
      <c r="C50" s="55"/>
      <c r="D50" s="55"/>
      <c r="E50" s="55"/>
      <c r="F50" s="55"/>
      <c r="G50" s="55"/>
      <c r="H50" s="55"/>
      <c r="I50" s="55"/>
      <c r="J50" s="55"/>
    </row>
    <row r="51" spans="1:10" ht="15" hidden="1">
      <c r="A51" s="59"/>
      <c r="B51" s="59"/>
      <c r="C51" s="60"/>
      <c r="D51" s="60"/>
      <c r="E51" s="61"/>
      <c r="F51" s="61"/>
      <c r="G51" s="61"/>
      <c r="H51" s="61"/>
      <c r="I51" s="61"/>
      <c r="J51" s="59"/>
    </row>
    <row r="52" spans="1:10" ht="15">
      <c r="A52" s="59"/>
      <c r="B52" s="59"/>
      <c r="C52" s="60"/>
      <c r="D52" s="60"/>
      <c r="E52" s="61"/>
      <c r="F52" s="61"/>
      <c r="G52" s="61"/>
      <c r="H52" s="61"/>
      <c r="I52" s="61"/>
      <c r="J52" s="59"/>
    </row>
  </sheetData>
  <sheetProtection/>
  <mergeCells count="33">
    <mergeCell ref="B2:I2"/>
    <mergeCell ref="B3:I3"/>
    <mergeCell ref="B4:I4"/>
    <mergeCell ref="B5:I5"/>
    <mergeCell ref="B6:I6"/>
    <mergeCell ref="B7:I7"/>
    <mergeCell ref="C14:D14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27:D27"/>
    <mergeCell ref="C29:D29"/>
    <mergeCell ref="C30:D30"/>
    <mergeCell ref="C31:D31"/>
    <mergeCell ref="C32:D32"/>
    <mergeCell ref="C34:D34"/>
    <mergeCell ref="C35:D35"/>
    <mergeCell ref="C36:D36"/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2014-04-03T20:50:01Z</dcterms:created>
  <dcterms:modified xsi:type="dcterms:W3CDTF">2014-04-03T21:01:10Z</dcterms:modified>
  <cp:category/>
  <cp:version/>
  <cp:contentType/>
  <cp:contentStatus/>
</cp:coreProperties>
</file>