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<sst xmlns="http://schemas.openxmlformats.org/spreadsheetml/2006/main" count="157" uniqueCount="53">
  <si>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</si>
  <si>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</si>
  <si>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</si>
  <si>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</si>
  <si>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</si>
  <si>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</si>
  <si>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</si>
  <si>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</si>
  <si>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</si>
  <si>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</si>
  <si>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</si>
  <si>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</si>
  <si>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</si>
  <si>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</si>
  <si>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</si>
  <si>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</si>
  <si>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</si>
  <si>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</si>
  <si>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</si>
  <si>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</si>
  <si>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</si>
  <si>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</si>
  <si>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</si>
  <si>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</si>
  <si>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</si>
  <si>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</si>
  <si>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</si>
  <si>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</si>
  <si>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</si>
  <si>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</si>
  <si>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</si>
  <si>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</si>
  <si>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</si>
  <si>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</si>
  <si>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</si>
  <si>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</si>
  <si>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</si>
  <si>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</si>
  <si>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</si>
  <si>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</si>
  <si>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</si>
  <si>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</si>
  <si>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</si>
  <si>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</si>
  <si>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</si>
  <si>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</si>
  <si>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</si>
  <si>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</si>
  <si>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Autorizó:  C.P. Rubén Darío Flores Castillo</t>
  </si>
  <si>
    <t>Director General de Presupuesto y Contabilidad</t>
  </si>
  <si>
    <t>Elaboró:  Víctor Hugo Salcedo Rincón</t>
  </si>
  <si>
    <t>Subdirector General de Contabilidad</t>
  </si>
  <si>
    <t>SUPREMA CORTE DE JUSTICIA DE LA NACIÓN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</si>
</sst>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C7" sqref="C7:G7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52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1184659162</v>
      </c>
      <c r="E16" s="31">
        <f>SUM(E18:E24)</f>
        <v>353316052276</v>
      </c>
      <c r="F16" s="31">
        <f>SUM(F18:F24)</f>
        <v>353276979948</v>
      </c>
      <c r="G16" s="31">
        <f>D16+E16-F16</f>
        <v>1223731490</v>
      </c>
      <c r="H16" s="31">
        <f>G16-D16</f>
        <v>39072328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1119885226</v>
      </c>
      <c r="E18" s="37">
        <v>352348217948</v>
      </c>
      <c r="F18" s="37">
        <v>352298228106</v>
      </c>
      <c r="G18" s="38">
        <f>D18+E18-F18</f>
        <v>1169875068</v>
      </c>
      <c r="H18" s="38">
        <f>G18-D18</f>
        <v>49989842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5461439</v>
      </c>
      <c r="E19" s="37">
        <v>585648119</v>
      </c>
      <c r="F19" s="37">
        <v>583334818</v>
      </c>
      <c r="G19" s="38">
        <f aca="true" t="shared" si="0" ref="G19:G24">D19+E19-F19</f>
        <v>7774740</v>
      </c>
      <c r="H19" s="38">
        <f aca="true" t="shared" si="1" ref="H19:H24">G19-D19</f>
        <v>2313301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44787071</v>
      </c>
      <c r="E20" s="37">
        <v>346958533</v>
      </c>
      <c r="F20" s="37">
        <v>362928151</v>
      </c>
      <c r="G20" s="38">
        <f t="shared" si="0"/>
        <v>28817453</v>
      </c>
      <c r="H20" s="38">
        <f t="shared" si="1"/>
        <v>-15969618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14525426</v>
      </c>
      <c r="E22" s="37">
        <v>35227676</v>
      </c>
      <c r="F22" s="37">
        <v>32488873</v>
      </c>
      <c r="G22" s="38">
        <f t="shared" si="0"/>
        <v>17264229</v>
      </c>
      <c r="H22" s="38">
        <f t="shared" si="1"/>
        <v>2738803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6350064182</v>
      </c>
      <c r="E26" s="31">
        <f>SUM(E28:E36)</f>
        <v>7522590046</v>
      </c>
      <c r="F26" s="31">
        <f>SUM(F28:F36)</f>
        <v>8252836835</v>
      </c>
      <c r="G26" s="31">
        <f>D26+E26-F26</f>
        <v>5619817393</v>
      </c>
      <c r="H26" s="31">
        <f>G26-D26</f>
        <v>-730246789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2821959131</v>
      </c>
      <c r="E28" s="37">
        <v>5424227807</v>
      </c>
      <c r="F28" s="37">
        <v>5310702383</v>
      </c>
      <c r="G28" s="38">
        <f>D28+E28-F28</f>
        <v>2935484555</v>
      </c>
      <c r="H28" s="38">
        <f>G28-D28</f>
        <v>113525424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1588398729</v>
      </c>
      <c r="E30" s="37">
        <v>491184645</v>
      </c>
      <c r="F30" s="37">
        <v>407467931</v>
      </c>
      <c r="G30" s="38">
        <f t="shared" si="2"/>
        <v>1672115443</v>
      </c>
      <c r="H30" s="38">
        <f t="shared" si="3"/>
        <v>83716714</v>
      </c>
      <c r="I30" s="35"/>
    </row>
    <row r="31" spans="1:9" ht="19.5" customHeight="1">
      <c r="A31" s="33"/>
      <c r="B31" s="56" t="s">
        <v>27</v>
      </c>
      <c r="C31" s="56"/>
      <c r="D31" s="37">
        <v>1938592485</v>
      </c>
      <c r="E31" s="37">
        <v>912342859</v>
      </c>
      <c r="F31" s="37">
        <v>806097387</v>
      </c>
      <c r="G31" s="38">
        <f t="shared" si="2"/>
        <v>2044837957</v>
      </c>
      <c r="H31" s="38">
        <f t="shared" si="3"/>
        <v>106245472</v>
      </c>
      <c r="I31" s="35"/>
    </row>
    <row r="32" spans="1:9" ht="19.5" customHeight="1">
      <c r="A32" s="33"/>
      <c r="B32" s="56" t="s">
        <v>28</v>
      </c>
      <c r="C32" s="56"/>
      <c r="D32" s="37">
        <v>1113837</v>
      </c>
      <c r="E32" s="37">
        <v>47831090</v>
      </c>
      <c r="F32" s="37">
        <v>0</v>
      </c>
      <c r="G32" s="38">
        <f t="shared" si="2"/>
        <v>48944927</v>
      </c>
      <c r="H32" s="38">
        <f t="shared" si="3"/>
        <v>47831090</v>
      </c>
      <c r="I32" s="35"/>
    </row>
    <row r="33" spans="1:9" ht="19.5" customHeight="1">
      <c r="A33" s="33"/>
      <c r="B33" s="56" t="s">
        <v>29</v>
      </c>
      <c r="C33" s="56"/>
      <c r="D33" s="37">
        <v>0</v>
      </c>
      <c r="E33" s="37">
        <v>647003645</v>
      </c>
      <c r="F33" s="37">
        <v>1728569134</v>
      </c>
      <c r="G33" s="38">
        <f t="shared" si="2"/>
        <v>-1081565489</v>
      </c>
      <c r="H33" s="38">
        <f t="shared" si="3"/>
        <v>-1081565489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7534723344</v>
      </c>
      <c r="E38" s="31">
        <f>E16+E26</f>
        <v>360838642322</v>
      </c>
      <c r="F38" s="31">
        <f>F16+F26</f>
        <v>361529816783</v>
      </c>
      <c r="G38" s="31">
        <f>G16+G26</f>
        <v>6843548883</v>
      </c>
      <c r="H38" s="31">
        <f>H16+H26</f>
        <v>-691174461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48</v>
      </c>
      <c r="C44" s="68"/>
      <c r="D44" s="13"/>
      <c r="E44" s="68" t="s">
        <v>50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49</v>
      </c>
      <c r="C45" s="67"/>
      <c r="D45" s="45"/>
      <c r="E45" s="67" t="s">
        <v>51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1184659162</v>
      </c>
    </row>
    <row r="7" spans="2:5" ht="15">
      <c r="B7" s="81"/>
      <c r="C7" s="82"/>
      <c r="D7" s="4" t="s">
        <v>16</v>
      </c>
      <c r="E7" s="5">
        <f>EAA!D18</f>
        <v>1119885226</v>
      </c>
    </row>
    <row r="8" spans="2:5" ht="15">
      <c r="B8" s="81"/>
      <c r="C8" s="82"/>
      <c r="D8" s="4" t="s">
        <v>17</v>
      </c>
      <c r="E8" s="5">
        <f>EAA!D19</f>
        <v>5461439</v>
      </c>
    </row>
    <row r="9" spans="2:5" ht="15">
      <c r="B9" s="81"/>
      <c r="C9" s="82"/>
      <c r="D9" s="3" t="s">
        <v>18</v>
      </c>
      <c r="E9" s="5">
        <f>EAA!D20</f>
        <v>44787071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14525426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6350064182</v>
      </c>
    </row>
    <row r="15" spans="2:5" ht="15">
      <c r="B15" s="81"/>
      <c r="C15" s="82"/>
      <c r="D15" s="4" t="s">
        <v>24</v>
      </c>
      <c r="E15" s="5">
        <f>EAA!D28</f>
        <v>2821959131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1588398729</v>
      </c>
    </row>
    <row r="18" spans="2:5" ht="15">
      <c r="B18" s="81"/>
      <c r="C18" s="82"/>
      <c r="D18" s="4" t="s">
        <v>27</v>
      </c>
      <c r="E18" s="5">
        <f>EAA!D31</f>
        <v>1938592485</v>
      </c>
    </row>
    <row r="19" spans="2:5" ht="15">
      <c r="B19" s="81"/>
      <c r="C19" s="82"/>
      <c r="D19" s="4" t="s">
        <v>28</v>
      </c>
      <c r="E19" s="5">
        <f>EAA!D32</f>
        <v>1113837</v>
      </c>
    </row>
    <row r="20" spans="2:5" ht="15">
      <c r="B20" s="81"/>
      <c r="C20" s="82"/>
      <c r="D20" s="4" t="s">
        <v>29</v>
      </c>
      <c r="E20" s="5">
        <f>EAA!D33</f>
        <v>0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7534723344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353316052276</v>
      </c>
    </row>
    <row r="26" spans="2:5" ht="15">
      <c r="B26" s="81"/>
      <c r="C26" s="82"/>
      <c r="D26" s="4" t="s">
        <v>16</v>
      </c>
      <c r="E26" s="5">
        <f>EAA!E18</f>
        <v>352348217948</v>
      </c>
    </row>
    <row r="27" spans="2:5" ht="15">
      <c r="B27" s="81"/>
      <c r="C27" s="82"/>
      <c r="D27" s="4" t="s">
        <v>17</v>
      </c>
      <c r="E27" s="5">
        <f>EAA!E19</f>
        <v>585648119</v>
      </c>
    </row>
    <row r="28" spans="2:5" ht="15">
      <c r="B28" s="81"/>
      <c r="C28" s="82"/>
      <c r="D28" s="3" t="s">
        <v>18</v>
      </c>
      <c r="E28" s="5">
        <f>EAA!E20</f>
        <v>346958533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35227676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7522590046</v>
      </c>
    </row>
    <row r="34" spans="2:5" ht="15">
      <c r="B34" s="81"/>
      <c r="C34" s="82"/>
      <c r="D34" s="4" t="s">
        <v>24</v>
      </c>
      <c r="E34" s="5">
        <f>EAA!E28</f>
        <v>5424227807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491184645</v>
      </c>
    </row>
    <row r="37" spans="2:5" ht="15">
      <c r="B37" s="81"/>
      <c r="C37" s="82"/>
      <c r="D37" s="4" t="s">
        <v>27</v>
      </c>
      <c r="E37" s="5">
        <f>EAA!E31</f>
        <v>912342859</v>
      </c>
    </row>
    <row r="38" spans="2:5" ht="15">
      <c r="B38" s="81"/>
      <c r="C38" s="82"/>
      <c r="D38" s="4" t="s">
        <v>28</v>
      </c>
      <c r="E38" s="5">
        <f>EAA!E32</f>
        <v>47831090</v>
      </c>
    </row>
    <row r="39" spans="2:5" ht="15">
      <c r="B39" s="81"/>
      <c r="C39" s="82"/>
      <c r="D39" s="4" t="s">
        <v>29</v>
      </c>
      <c r="E39" s="5">
        <f>EAA!E33</f>
        <v>647003645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360838642322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353276979948</v>
      </c>
    </row>
    <row r="45" spans="2:5" ht="15">
      <c r="B45" s="81"/>
      <c r="C45" s="82"/>
      <c r="D45" s="4" t="s">
        <v>16</v>
      </c>
      <c r="E45" s="5">
        <f>EAA!F18</f>
        <v>352298228106</v>
      </c>
    </row>
    <row r="46" spans="2:5" ht="15">
      <c r="B46" s="81"/>
      <c r="C46" s="82"/>
      <c r="D46" s="4" t="s">
        <v>17</v>
      </c>
      <c r="E46" s="5">
        <f>EAA!F19</f>
        <v>583334818</v>
      </c>
    </row>
    <row r="47" spans="2:5" ht="15">
      <c r="B47" s="81"/>
      <c r="C47" s="82"/>
      <c r="D47" s="3" t="s">
        <v>18</v>
      </c>
      <c r="E47" s="5">
        <f>EAA!F20</f>
        <v>362928151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32488873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8252836835</v>
      </c>
    </row>
    <row r="53" spans="2:5" ht="15">
      <c r="B53" s="81"/>
      <c r="C53" s="82"/>
      <c r="D53" s="4" t="s">
        <v>24</v>
      </c>
      <c r="E53" s="5">
        <f>EAA!F28</f>
        <v>5310702383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407467931</v>
      </c>
    </row>
    <row r="56" spans="2:5" ht="15">
      <c r="B56" s="81"/>
      <c r="C56" s="82"/>
      <c r="D56" s="4" t="s">
        <v>27</v>
      </c>
      <c r="E56" s="5">
        <f>EAA!F31</f>
        <v>806097387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1728569134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361529816783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1223731490</v>
      </c>
    </row>
    <row r="64" spans="2:5" ht="15">
      <c r="B64" s="84"/>
      <c r="C64" s="82"/>
      <c r="D64" s="4" t="s">
        <v>16</v>
      </c>
      <c r="E64" s="5">
        <f>EAA!G18</f>
        <v>1169875068</v>
      </c>
    </row>
    <row r="65" spans="2:5" ht="15">
      <c r="B65" s="84"/>
      <c r="C65" s="82"/>
      <c r="D65" s="4" t="s">
        <v>17</v>
      </c>
      <c r="E65" s="5">
        <f>EAA!G19</f>
        <v>7774740</v>
      </c>
    </row>
    <row r="66" spans="2:5" ht="15">
      <c r="B66" s="84"/>
      <c r="C66" s="82"/>
      <c r="D66" s="3" t="s">
        <v>18</v>
      </c>
      <c r="E66" s="5">
        <f>EAA!G20</f>
        <v>28817453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17264229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5619817393</v>
      </c>
    </row>
    <row r="72" spans="2:5" ht="15">
      <c r="B72" s="84"/>
      <c r="C72" s="82"/>
      <c r="D72" s="4" t="s">
        <v>24</v>
      </c>
      <c r="E72" s="5">
        <f>EAA!G28</f>
        <v>2935484555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1672115443</v>
      </c>
    </row>
    <row r="75" spans="2:5" ht="15">
      <c r="B75" s="84"/>
      <c r="C75" s="82"/>
      <c r="D75" s="4" t="s">
        <v>27</v>
      </c>
      <c r="E75" s="5">
        <f>EAA!G31</f>
        <v>2044837957</v>
      </c>
    </row>
    <row r="76" spans="2:5" ht="15">
      <c r="B76" s="84"/>
      <c r="C76" s="82"/>
      <c r="D76" s="4" t="s">
        <v>28</v>
      </c>
      <c r="E76" s="5">
        <f>EAA!G32</f>
        <v>48944927</v>
      </c>
    </row>
    <row r="77" spans="2:5" ht="15">
      <c r="B77" s="84"/>
      <c r="C77" s="82"/>
      <c r="D77" s="4" t="s">
        <v>29</v>
      </c>
      <c r="E77" s="5">
        <f>EAA!G33</f>
        <v>-1081565489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6843548883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39072328</v>
      </c>
    </row>
    <row r="83" spans="2:5" ht="15">
      <c r="B83" s="84"/>
      <c r="C83" s="82"/>
      <c r="D83" s="4" t="s">
        <v>16</v>
      </c>
      <c r="E83" s="5">
        <f>EAA!H18</f>
        <v>49989842</v>
      </c>
    </row>
    <row r="84" spans="2:5" ht="15">
      <c r="B84" s="84"/>
      <c r="C84" s="82"/>
      <c r="D84" s="4" t="s">
        <v>17</v>
      </c>
      <c r="E84" s="5">
        <f>EAA!H19</f>
        <v>2313301</v>
      </c>
    </row>
    <row r="85" spans="2:5" ht="15">
      <c r="B85" s="84"/>
      <c r="C85" s="82"/>
      <c r="D85" s="3" t="s">
        <v>18</v>
      </c>
      <c r="E85" s="5">
        <f>EAA!H20</f>
        <v>-15969618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2738803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-730246789</v>
      </c>
    </row>
    <row r="91" spans="2:5" ht="15">
      <c r="B91" s="84"/>
      <c r="C91" s="82"/>
      <c r="D91" s="4" t="s">
        <v>24</v>
      </c>
      <c r="E91" s="5">
        <f>EAA!H28</f>
        <v>113525424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83716714</v>
      </c>
    </row>
    <row r="94" spans="2:5" ht="15">
      <c r="B94" s="84"/>
      <c r="C94" s="82"/>
      <c r="D94" s="4" t="s">
        <v>27</v>
      </c>
      <c r="E94" s="5">
        <f>EAA!H31</f>
        <v>106245472</v>
      </c>
    </row>
    <row r="95" spans="2:5" ht="15">
      <c r="B95" s="84"/>
      <c r="C95" s="82"/>
      <c r="D95" s="4" t="s">
        <v>28</v>
      </c>
      <c r="E95" s="5">
        <f>EAA!H32</f>
        <v>47831090</v>
      </c>
    </row>
    <row r="96" spans="2:5" ht="15">
      <c r="B96" s="84"/>
      <c r="C96" s="82"/>
      <c r="D96" s="4" t="s">
        <v>29</v>
      </c>
      <c r="E96" s="5">
        <f>EAA!H33</f>
        <v>-1081565489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-691174461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teresita_quezada</cp:lastModifiedBy>
  <cp:lastPrinted>2014-02-24T19:41:44Z</cp:lastPrinted>
  <dcterms:created xsi:type="dcterms:W3CDTF">2014-01-27T18:04:15Z</dcterms:created>
  <dcterms:modified xsi:type="dcterms:W3CDTF">2014-03-21T00:03:36Z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