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<sst xmlns="http://schemas.openxmlformats.org/spreadsheetml/2006/main" count="157" uniqueCount="53">
  <si>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</si>
  <si>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</si>
  <si>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</si>
  <si>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</si>
  <si>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</si>
  <si>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</si>
  <si>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</si>
  <si>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</si>
  <si>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</si>
  <si>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</si>
  <si>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</si>
  <si>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</si>
  <si>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</si>
  <si>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</si>
  <si>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</si>
  <si>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</si>
  <si>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</si>
  <si>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</si>
  <si>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</si>
  <si>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</si>
  <si>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</si>
  <si>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</si>
  <si>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</si>
  <si>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</si>
  <si>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</si>
  <si>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</si>
  <si>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</si>
  <si>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</si>
  <si>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</si>
  <si>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</si>
  <si>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</si>
  <si>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</si>
  <si>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</si>
  <si>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</si>
  <si>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</si>
  <si>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</si>
  <si>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</si>
  <si>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</si>
  <si>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</si>
  <si>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</si>
  <si>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</si>
  <si>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</si>
  <si>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</si>
  <si>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</si>
  <si>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</si>
  <si>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</si>
  <si>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</si>
  <si>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</si>
  <si>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FEDERAL ELECTORAL</t>
  </si>
  <si>
    <t>MIGUEL ANGEL VILLANUEVA VELEZ</t>
  </si>
  <si>
    <t>DIRECTOR DE RECURSOS FINANCIEROS</t>
  </si>
  <si>
    <t>AGUSTIN DE AVILA RESENDIZ</t>
  </si>
  <si>
    <t>SUBDIRECTOR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</si>
</sst>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F28" sqref="F28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905698801.26</v>
      </c>
      <c r="E16" s="31">
        <f>SUM(E18:E24)</f>
        <v>511246772880.18</v>
      </c>
      <c r="F16" s="31">
        <f>SUM(F18:F24)</f>
        <v>511419088093.79</v>
      </c>
      <c r="G16" s="31">
        <f>D16+E16-F16</f>
        <v>733383587.6500244</v>
      </c>
      <c r="H16" s="31">
        <f>G16-D16</f>
        <v>-172315213.60997558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761827158.18</v>
      </c>
      <c r="E18" s="37">
        <v>510391021151</v>
      </c>
      <c r="F18" s="37">
        <v>510517036874.35</v>
      </c>
      <c r="G18" s="38">
        <f>D18+E18-F18</f>
        <v>635811434.8300171</v>
      </c>
      <c r="H18" s="38">
        <f>G18-D18</f>
        <v>-126015723.34998286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19025326.5</v>
      </c>
      <c r="E19" s="37">
        <v>562425879.04</v>
      </c>
      <c r="F19" s="37">
        <v>573959775.5999999</v>
      </c>
      <c r="G19" s="38">
        <f aca="true" t="shared" si="0" ref="G19:G24">D19+E19-F19</f>
        <v>7491429.940000057</v>
      </c>
      <c r="H19" s="38">
        <f aca="true" t="shared" si="1" ref="H19:H24">G19-D19</f>
        <v>-11533896.559999943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70405037.58</v>
      </c>
      <c r="E20" s="37">
        <v>147432622.44</v>
      </c>
      <c r="F20" s="37">
        <v>179477204.84</v>
      </c>
      <c r="G20" s="38">
        <f t="shared" si="0"/>
        <v>38360455.17999998</v>
      </c>
      <c r="H20" s="38">
        <f t="shared" si="1"/>
        <v>-32044582.40000002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54441279</v>
      </c>
      <c r="E22" s="37">
        <v>145893227.70000005</v>
      </c>
      <c r="F22" s="37">
        <v>148614239</v>
      </c>
      <c r="G22" s="38">
        <f t="shared" si="0"/>
        <v>51720267.70000005</v>
      </c>
      <c r="H22" s="38">
        <f t="shared" si="1"/>
        <v>-2721011.2999999523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3852775165.7300005</v>
      </c>
      <c r="E26" s="31">
        <f>SUM(E28:E36)</f>
        <v>5479975594.97</v>
      </c>
      <c r="F26" s="31">
        <f>SUM(F28:F36)</f>
        <v>4747731788.58</v>
      </c>
      <c r="G26" s="31">
        <f>D26+E26-F26</f>
        <v>4585018972.120001</v>
      </c>
      <c r="H26" s="31">
        <f>G26-D26</f>
        <v>732243806.3900003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378634122.57</v>
      </c>
      <c r="E28" s="37">
        <v>488134129.79999995</v>
      </c>
      <c r="F28" s="37">
        <v>167996698</v>
      </c>
      <c r="G28" s="38">
        <f>D28+E28-F28</f>
        <v>698771554.3699999</v>
      </c>
      <c r="H28" s="38">
        <f>G28-D28</f>
        <v>320137431.7999999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696502308.13</v>
      </c>
      <c r="E30" s="37">
        <v>1942755254.3</v>
      </c>
      <c r="F30" s="37">
        <v>1001561202.5799999</v>
      </c>
      <c r="G30" s="38">
        <f t="shared" si="2"/>
        <v>1637696359.85</v>
      </c>
      <c r="H30" s="38">
        <f t="shared" si="3"/>
        <v>941194051.7199999</v>
      </c>
      <c r="I30" s="35"/>
    </row>
    <row r="31" spans="1:9" ht="19.5" customHeight="1">
      <c r="A31" s="33"/>
      <c r="B31" s="77" t="s">
        <v>27</v>
      </c>
      <c r="C31" s="77"/>
      <c r="D31" s="37">
        <v>2609465137.1200004</v>
      </c>
      <c r="E31" s="37">
        <v>2968357264.27</v>
      </c>
      <c r="F31" s="37">
        <v>3525443548</v>
      </c>
      <c r="G31" s="38">
        <f t="shared" si="2"/>
        <v>2052378853.3900003</v>
      </c>
      <c r="H31" s="38">
        <f t="shared" si="3"/>
        <v>-557086283.73</v>
      </c>
      <c r="I31" s="35"/>
    </row>
    <row r="32" spans="1:9" ht="19.5" customHeight="1">
      <c r="A32" s="33"/>
      <c r="B32" s="77" t="s">
        <v>28</v>
      </c>
      <c r="C32" s="77"/>
      <c r="D32" s="37">
        <v>168173597.91</v>
      </c>
      <c r="E32" s="37">
        <v>80728946.6</v>
      </c>
      <c r="F32" s="37">
        <v>52730340</v>
      </c>
      <c r="G32" s="38">
        <f t="shared" si="2"/>
        <v>196172204.51</v>
      </c>
      <c r="H32" s="38">
        <f t="shared" si="3"/>
        <v>27998606.599999994</v>
      </c>
      <c r="I32" s="35"/>
    </row>
    <row r="33" spans="1:9" ht="19.5" customHeight="1">
      <c r="A33" s="33"/>
      <c r="B33" s="77" t="s">
        <v>29</v>
      </c>
      <c r="C33" s="77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4758473966.990001</v>
      </c>
      <c r="E38" s="31">
        <f>E16+E26</f>
        <v>516726748475.14996</v>
      </c>
      <c r="F38" s="31">
        <f>F16+F26</f>
        <v>516166819882.37</v>
      </c>
      <c r="G38" s="31">
        <f>G16+G26</f>
        <v>5318402559.770025</v>
      </c>
      <c r="H38" s="31">
        <f>H16+H26</f>
        <v>559928592.7800248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905698801.26</v>
      </c>
    </row>
    <row r="7" spans="2:5" ht="15">
      <c r="B7" s="81"/>
      <c r="C7" s="82"/>
      <c r="D7" s="4" t="s">
        <v>16</v>
      </c>
      <c r="E7" s="5">
        <f>EAA!D18</f>
        <v>761827158.18</v>
      </c>
    </row>
    <row r="8" spans="2:5" ht="15">
      <c r="B8" s="81"/>
      <c r="C8" s="82"/>
      <c r="D8" s="4" t="s">
        <v>17</v>
      </c>
      <c r="E8" s="5">
        <f>EAA!D19</f>
        <v>19025326.5</v>
      </c>
    </row>
    <row r="9" spans="2:5" ht="15">
      <c r="B9" s="81"/>
      <c r="C9" s="82"/>
      <c r="D9" s="3" t="s">
        <v>18</v>
      </c>
      <c r="E9" s="5">
        <f>EAA!D20</f>
        <v>70405037.58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54441279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3852775165.7300005</v>
      </c>
    </row>
    <row r="15" spans="2:5" ht="15">
      <c r="B15" s="81"/>
      <c r="C15" s="82"/>
      <c r="D15" s="4" t="s">
        <v>24</v>
      </c>
      <c r="E15" s="5">
        <f>EAA!D28</f>
        <v>378634122.57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696502308.13</v>
      </c>
    </row>
    <row r="18" spans="2:5" ht="15">
      <c r="B18" s="81"/>
      <c r="C18" s="82"/>
      <c r="D18" s="4" t="s">
        <v>27</v>
      </c>
      <c r="E18" s="5">
        <f>EAA!D31</f>
        <v>2609465137.1200004</v>
      </c>
    </row>
    <row r="19" spans="2:5" ht="15">
      <c r="B19" s="81"/>
      <c r="C19" s="82"/>
      <c r="D19" s="4" t="s">
        <v>28</v>
      </c>
      <c r="E19" s="5">
        <f>EAA!D32</f>
        <v>168173597.91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4758473966.990001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511246772880.18</v>
      </c>
    </row>
    <row r="26" spans="2:5" ht="15">
      <c r="B26" s="81"/>
      <c r="C26" s="82"/>
      <c r="D26" s="4" t="s">
        <v>16</v>
      </c>
      <c r="E26" s="5">
        <f>EAA!E18</f>
        <v>510391021151</v>
      </c>
    </row>
    <row r="27" spans="2:5" ht="15">
      <c r="B27" s="81"/>
      <c r="C27" s="82"/>
      <c r="D27" s="4" t="s">
        <v>17</v>
      </c>
      <c r="E27" s="5">
        <f>EAA!E19</f>
        <v>562425879.04</v>
      </c>
    </row>
    <row r="28" spans="2:5" ht="15">
      <c r="B28" s="81"/>
      <c r="C28" s="82"/>
      <c r="D28" s="3" t="s">
        <v>18</v>
      </c>
      <c r="E28" s="5">
        <f>EAA!E20</f>
        <v>147432622.44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145893227.70000005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5479975594.97</v>
      </c>
    </row>
    <row r="34" spans="2:5" ht="15">
      <c r="B34" s="81"/>
      <c r="C34" s="82"/>
      <c r="D34" s="4" t="s">
        <v>24</v>
      </c>
      <c r="E34" s="5">
        <f>EAA!E28</f>
        <v>488134129.79999995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1942755254.3</v>
      </c>
    </row>
    <row r="37" spans="2:5" ht="15">
      <c r="B37" s="81"/>
      <c r="C37" s="82"/>
      <c r="D37" s="4" t="s">
        <v>27</v>
      </c>
      <c r="E37" s="5">
        <f>EAA!E31</f>
        <v>2968357264.27</v>
      </c>
    </row>
    <row r="38" spans="2:5" ht="15">
      <c r="B38" s="81"/>
      <c r="C38" s="82"/>
      <c r="D38" s="4" t="s">
        <v>28</v>
      </c>
      <c r="E38" s="5">
        <f>EAA!E32</f>
        <v>80728946.6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516726748475.14996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511419088093.79</v>
      </c>
    </row>
    <row r="45" spans="2:5" ht="15">
      <c r="B45" s="81"/>
      <c r="C45" s="82"/>
      <c r="D45" s="4" t="s">
        <v>16</v>
      </c>
      <c r="E45" s="5">
        <f>EAA!F18</f>
        <v>510517036874.35</v>
      </c>
    </row>
    <row r="46" spans="2:5" ht="15">
      <c r="B46" s="81"/>
      <c r="C46" s="82"/>
      <c r="D46" s="4" t="s">
        <v>17</v>
      </c>
      <c r="E46" s="5">
        <f>EAA!F19</f>
        <v>573959775.5999999</v>
      </c>
    </row>
    <row r="47" spans="2:5" ht="15">
      <c r="B47" s="81"/>
      <c r="C47" s="82"/>
      <c r="D47" s="3" t="s">
        <v>18</v>
      </c>
      <c r="E47" s="5">
        <f>EAA!F20</f>
        <v>179477204.84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148614239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4747731788.58</v>
      </c>
    </row>
    <row r="53" spans="2:5" ht="15">
      <c r="B53" s="81"/>
      <c r="C53" s="82"/>
      <c r="D53" s="4" t="s">
        <v>24</v>
      </c>
      <c r="E53" s="5">
        <f>EAA!F28</f>
        <v>167996698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1001561202.5799999</v>
      </c>
    </row>
    <row r="56" spans="2:5" ht="15">
      <c r="B56" s="81"/>
      <c r="C56" s="82"/>
      <c r="D56" s="4" t="s">
        <v>27</v>
      </c>
      <c r="E56" s="5">
        <f>EAA!F31</f>
        <v>3525443548</v>
      </c>
    </row>
    <row r="57" spans="2:5" ht="15">
      <c r="B57" s="81"/>
      <c r="C57" s="82"/>
      <c r="D57" s="4" t="s">
        <v>28</v>
      </c>
      <c r="E57" s="5">
        <f>EAA!F32</f>
        <v>52730340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516166819882.37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733383587.6500244</v>
      </c>
    </row>
    <row r="64" spans="2:5" ht="15">
      <c r="B64" s="84"/>
      <c r="C64" s="82"/>
      <c r="D64" s="4" t="s">
        <v>16</v>
      </c>
      <c r="E64" s="5">
        <f>EAA!G18</f>
        <v>635811434.8300171</v>
      </c>
    </row>
    <row r="65" spans="2:5" ht="15">
      <c r="B65" s="84"/>
      <c r="C65" s="82"/>
      <c r="D65" s="4" t="s">
        <v>17</v>
      </c>
      <c r="E65" s="5">
        <f>EAA!G19</f>
        <v>7491429.940000057</v>
      </c>
    </row>
    <row r="66" spans="2:5" ht="15">
      <c r="B66" s="84"/>
      <c r="C66" s="82"/>
      <c r="D66" s="3" t="s">
        <v>18</v>
      </c>
      <c r="E66" s="5">
        <f>EAA!G20</f>
        <v>38360455.17999998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51720267.70000005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4585018972.120001</v>
      </c>
    </row>
    <row r="72" spans="2:5" ht="15">
      <c r="B72" s="84"/>
      <c r="C72" s="82"/>
      <c r="D72" s="4" t="s">
        <v>24</v>
      </c>
      <c r="E72" s="5">
        <f>EAA!G28</f>
        <v>698771554.3699999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1637696359.85</v>
      </c>
    </row>
    <row r="75" spans="2:5" ht="15">
      <c r="B75" s="84"/>
      <c r="C75" s="82"/>
      <c r="D75" s="4" t="s">
        <v>27</v>
      </c>
      <c r="E75" s="5">
        <f>EAA!G31</f>
        <v>2052378853.3900003</v>
      </c>
    </row>
    <row r="76" spans="2:5" ht="15">
      <c r="B76" s="84"/>
      <c r="C76" s="82"/>
      <c r="D76" s="4" t="s">
        <v>28</v>
      </c>
      <c r="E76" s="5">
        <f>EAA!G32</f>
        <v>196172204.51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5318402559.770025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-172315213.60997558</v>
      </c>
    </row>
    <row r="83" spans="2:5" ht="15">
      <c r="B83" s="84"/>
      <c r="C83" s="82"/>
      <c r="D83" s="4" t="s">
        <v>16</v>
      </c>
      <c r="E83" s="5">
        <f>EAA!H18</f>
        <v>-126015723.34998286</v>
      </c>
    </row>
    <row r="84" spans="2:5" ht="15">
      <c r="B84" s="84"/>
      <c r="C84" s="82"/>
      <c r="D84" s="4" t="s">
        <v>17</v>
      </c>
      <c r="E84" s="5">
        <f>EAA!H19</f>
        <v>-11533896.559999943</v>
      </c>
    </row>
    <row r="85" spans="2:5" ht="15">
      <c r="B85" s="84"/>
      <c r="C85" s="82"/>
      <c r="D85" s="3" t="s">
        <v>18</v>
      </c>
      <c r="E85" s="5">
        <f>EAA!H20</f>
        <v>-32044582.40000002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-2721011.2999999523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732243806.3900003</v>
      </c>
    </row>
    <row r="91" spans="2:5" ht="15">
      <c r="B91" s="84"/>
      <c r="C91" s="82"/>
      <c r="D91" s="4" t="s">
        <v>24</v>
      </c>
      <c r="E91" s="5">
        <f>EAA!H28</f>
        <v>320137431.7999999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941194051.7199999</v>
      </c>
    </row>
    <row r="94" spans="2:5" ht="15">
      <c r="B94" s="84"/>
      <c r="C94" s="82"/>
      <c r="D94" s="4" t="s">
        <v>27</v>
      </c>
      <c r="E94" s="5">
        <f>EAA!H31</f>
        <v>-557086283.73</v>
      </c>
    </row>
    <row r="95" spans="2:5" ht="15">
      <c r="B95" s="84"/>
      <c r="C95" s="82"/>
      <c r="D95" s="4" t="s">
        <v>28</v>
      </c>
      <c r="E95" s="5">
        <f>EAA!H32</f>
        <v>27998606.599999994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559928592.7800248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teresita_quezada</cp:lastModifiedBy>
  <cp:lastPrinted>2014-02-14T16:28:54Z</cp:lastPrinted>
  <dcterms:created xsi:type="dcterms:W3CDTF">2014-01-27T18:04:15Z</dcterms:created>
  <dcterms:modified xsi:type="dcterms:W3CDTF">2014-03-20T02:31:24Z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