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740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<sst xmlns="http://schemas.openxmlformats.org/spreadsheetml/2006/main" count="157" uniqueCount="53">
  <si>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</si>
  <si>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</si>
  <si>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</si>
  <si>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</si>
  <si>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</si>
  <si>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</si>
  <si>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</si>
  <si>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</si>
  <si>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</si>
  <si>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</si>
  <si>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</si>
  <si>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</si>
  <si>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</si>
  <si>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</si>
  <si>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</si>
  <si>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</si>
  <si>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</si>
  <si>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</si>
  <si>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</si>
  <si>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</si>
  <si>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</si>
  <si>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</si>
  <si>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</si>
  <si>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</si>
  <si>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</si>
  <si>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</si>
  <si>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</si>
  <si>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</si>
  <si>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</si>
  <si>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</si>
  <si>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</si>
  <si>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</si>
  <si>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</si>
  <si>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</si>
  <si>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</si>
  <si>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</si>
  <si>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</si>
  <si>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</si>
  <si>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</si>
  <si>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</si>
  <si>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</si>
  <si>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</si>
  <si>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</si>
  <si>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</si>
  <si>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</si>
  <si>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</si>
  <si>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</si>
  <si>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</si>
  <si>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Instituto Federal de Telecomunicaciones</t>
  </si>
  <si>
    <t>Subdirectora de Contabilidad</t>
  </si>
  <si>
    <t>C.P. Martha Alicia Gutiérrez González</t>
  </si>
  <si>
    <t>Directora de Recursos Financieros</t>
  </si>
  <si>
    <t>Mtra. Dimpna Gisela Morales González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</si>
</sst>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B44" sqref="B44:C44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0</v>
      </c>
      <c r="E16" s="31">
        <f>SUM(E18:E24)</f>
        <v>142052493</v>
      </c>
      <c r="F16" s="31">
        <f>SUM(F18:F24)</f>
        <v>48997191</v>
      </c>
      <c r="G16" s="31">
        <f>D16+E16-F16</f>
        <v>93055302</v>
      </c>
      <c r="H16" s="31">
        <f>G16-D16</f>
        <v>93055302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0</v>
      </c>
      <c r="E18" s="37">
        <v>130353599</v>
      </c>
      <c r="F18" s="37">
        <v>42020300</v>
      </c>
      <c r="G18" s="38">
        <f>D18+E18-F18</f>
        <v>88333299</v>
      </c>
      <c r="H18" s="38">
        <f>G18-D18</f>
        <v>88333299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0</v>
      </c>
      <c r="E19" s="37"/>
      <c r="F19" s="37"/>
      <c r="G19" s="38">
        <f aca="true" t="shared" si="0" ref="G19:G24">D19+E19-F19</f>
        <v>0</v>
      </c>
      <c r="H19" s="38">
        <f aca="true" t="shared" si="1" ref="H19:H24">G19-D19</f>
        <v>0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7210123</v>
      </c>
      <c r="F20" s="37">
        <v>5332722</v>
      </c>
      <c r="G20" s="38">
        <f t="shared" si="0"/>
        <v>1877401</v>
      </c>
      <c r="H20" s="38">
        <f t="shared" si="1"/>
        <v>1877401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/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0</v>
      </c>
      <c r="E22" s="37">
        <v>4488771</v>
      </c>
      <c r="F22" s="37">
        <v>1644169</v>
      </c>
      <c r="G22" s="38">
        <f t="shared" si="0"/>
        <v>2844602</v>
      </c>
      <c r="H22" s="38">
        <f t="shared" si="1"/>
        <v>2844602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0</v>
      </c>
      <c r="E26" s="31">
        <f>SUM(E28:E36)</f>
        <v>1235562103</v>
      </c>
      <c r="F26" s="31">
        <f>SUM(F28:F36)</f>
        <v>424744341</v>
      </c>
      <c r="G26" s="31">
        <f>D26+E26-F26</f>
        <v>810817762</v>
      </c>
      <c r="H26" s="31">
        <f>G26-D26</f>
        <v>810817762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2287379</v>
      </c>
      <c r="F29" s="37">
        <v>0</v>
      </c>
      <c r="G29" s="38">
        <f aca="true" t="shared" si="2" ref="G29:G36">D29+E29-F29</f>
        <v>2287379</v>
      </c>
      <c r="H29" s="38">
        <f aca="true" t="shared" si="3" ref="H29:H36">G29-D29</f>
        <v>2287379</v>
      </c>
      <c r="I29" s="35"/>
    </row>
    <row r="30" spans="1:9" ht="19.5" customHeight="1">
      <c r="A30" s="33"/>
      <c r="B30" s="56" t="s">
        <v>26</v>
      </c>
      <c r="C30" s="56"/>
      <c r="D30" s="37">
        <v>0</v>
      </c>
      <c r="E30" s="37">
        <v>5978784</v>
      </c>
      <c r="F30" s="37">
        <v>0</v>
      </c>
      <c r="G30" s="38">
        <f t="shared" si="2"/>
        <v>5978784</v>
      </c>
      <c r="H30" s="38">
        <f t="shared" si="3"/>
        <v>5978784</v>
      </c>
      <c r="I30" s="35"/>
    </row>
    <row r="31" spans="1:9" ht="19.5" customHeight="1">
      <c r="A31" s="33"/>
      <c r="B31" s="56" t="s">
        <v>27</v>
      </c>
      <c r="C31" s="56"/>
      <c r="D31" s="37">
        <v>0</v>
      </c>
      <c r="E31" s="37">
        <v>123676277</v>
      </c>
      <c r="F31" s="37">
        <v>0</v>
      </c>
      <c r="G31" s="38">
        <f t="shared" si="2"/>
        <v>123676277</v>
      </c>
      <c r="H31" s="38">
        <f t="shared" si="3"/>
        <v>123676277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f>678875322+384141505</f>
        <v>1063016827</v>
      </c>
      <c r="F34" s="37">
        <f>40602836+384141505</f>
        <v>424744341</v>
      </c>
      <c r="G34" s="38">
        <f t="shared" si="2"/>
        <v>638272486</v>
      </c>
      <c r="H34" s="38">
        <f t="shared" si="3"/>
        <v>638272486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40602836</v>
      </c>
      <c r="F36" s="37">
        <v>0</v>
      </c>
      <c r="G36" s="38">
        <f t="shared" si="2"/>
        <v>40602836</v>
      </c>
      <c r="H36" s="38">
        <f t="shared" si="3"/>
        <v>40602836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0</v>
      </c>
      <c r="E38" s="31">
        <f>E16+E26</f>
        <v>1377614596</v>
      </c>
      <c r="F38" s="31">
        <f>F16+F26</f>
        <v>473741532</v>
      </c>
      <c r="G38" s="31">
        <f>G16+G26</f>
        <v>903873064</v>
      </c>
      <c r="H38" s="31">
        <f>H16+H26</f>
        <v>903873064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52</v>
      </c>
      <c r="C44" s="68"/>
      <c r="D44" s="13"/>
      <c r="E44" s="68" t="s">
        <v>50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51</v>
      </c>
      <c r="C45" s="67"/>
      <c r="D45" s="45"/>
      <c r="E45" s="67" t="s">
        <v>49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0.67" right="0" top="0.5" bottom="0.36" header="0" footer="0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0</v>
      </c>
    </row>
    <row r="7" spans="2:5" ht="15">
      <c r="B7" s="81"/>
      <c r="C7" s="82"/>
      <c r="D7" s="4" t="s">
        <v>16</v>
      </c>
      <c r="E7" s="5">
        <f>EAA!D18</f>
        <v>0</v>
      </c>
    </row>
    <row r="8" spans="2:5" ht="15">
      <c r="B8" s="81"/>
      <c r="C8" s="82"/>
      <c r="D8" s="4" t="s">
        <v>17</v>
      </c>
      <c r="E8" s="5">
        <f>EAA!D19</f>
        <v>0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0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0</v>
      </c>
    </row>
    <row r="18" spans="2:5" ht="15">
      <c r="B18" s="81"/>
      <c r="C18" s="82"/>
      <c r="D18" s="4" t="s">
        <v>27</v>
      </c>
      <c r="E18" s="5">
        <f>EAA!D31</f>
        <v>0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0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142052493</v>
      </c>
    </row>
    <row r="26" spans="2:5" ht="15">
      <c r="B26" s="81"/>
      <c r="C26" s="82"/>
      <c r="D26" s="4" t="s">
        <v>16</v>
      </c>
      <c r="E26" s="5">
        <f>EAA!E18</f>
        <v>130353599</v>
      </c>
    </row>
    <row r="27" spans="2:5" ht="15">
      <c r="B27" s="81"/>
      <c r="C27" s="82"/>
      <c r="D27" s="4" t="s">
        <v>17</v>
      </c>
      <c r="E27" s="5">
        <f>EAA!E19</f>
        <v>0</v>
      </c>
    </row>
    <row r="28" spans="2:5" ht="15">
      <c r="B28" s="81"/>
      <c r="C28" s="82"/>
      <c r="D28" s="3" t="s">
        <v>18</v>
      </c>
      <c r="E28" s="5">
        <f>EAA!E20</f>
        <v>7210123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4488771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1235562103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2287379</v>
      </c>
    </row>
    <row r="36" spans="2:5" ht="15">
      <c r="B36" s="81"/>
      <c r="C36" s="82"/>
      <c r="D36" s="3" t="s">
        <v>26</v>
      </c>
      <c r="E36" s="5">
        <f>EAA!E30</f>
        <v>5978784</v>
      </c>
    </row>
    <row r="37" spans="2:5" ht="15">
      <c r="B37" s="81"/>
      <c r="C37" s="82"/>
      <c r="D37" s="4" t="s">
        <v>27</v>
      </c>
      <c r="E37" s="5">
        <f>EAA!E31</f>
        <v>123676277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1063016827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40602836</v>
      </c>
    </row>
    <row r="43" spans="2:5" ht="15">
      <c r="B43" s="81"/>
      <c r="C43" s="82"/>
      <c r="D43" s="1" t="s">
        <v>33</v>
      </c>
      <c r="E43" s="2">
        <f>EAA!E38</f>
        <v>1377614596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48997191</v>
      </c>
    </row>
    <row r="45" spans="2:5" ht="15">
      <c r="B45" s="81"/>
      <c r="C45" s="82"/>
      <c r="D45" s="4" t="s">
        <v>16</v>
      </c>
      <c r="E45" s="5">
        <f>EAA!F18</f>
        <v>42020300</v>
      </c>
    </row>
    <row r="46" spans="2:5" ht="15">
      <c r="B46" s="81"/>
      <c r="C46" s="82"/>
      <c r="D46" s="4" t="s">
        <v>17</v>
      </c>
      <c r="E46" s="5">
        <f>EAA!F19</f>
        <v>0</v>
      </c>
    </row>
    <row r="47" spans="2:5" ht="15">
      <c r="B47" s="81"/>
      <c r="C47" s="82"/>
      <c r="D47" s="3" t="s">
        <v>18</v>
      </c>
      <c r="E47" s="5">
        <f>EAA!F20</f>
        <v>5332722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1644169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424744341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424744341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473741532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93055302</v>
      </c>
    </row>
    <row r="64" spans="2:5" ht="15">
      <c r="B64" s="84"/>
      <c r="C64" s="82"/>
      <c r="D64" s="4" t="s">
        <v>16</v>
      </c>
      <c r="E64" s="5">
        <f>EAA!G18</f>
        <v>88333299</v>
      </c>
    </row>
    <row r="65" spans="2:5" ht="15">
      <c r="B65" s="84"/>
      <c r="C65" s="82"/>
      <c r="D65" s="4" t="s">
        <v>17</v>
      </c>
      <c r="E65" s="5">
        <f>EAA!G19</f>
        <v>0</v>
      </c>
    </row>
    <row r="66" spans="2:5" ht="15">
      <c r="B66" s="84"/>
      <c r="C66" s="82"/>
      <c r="D66" s="3" t="s">
        <v>18</v>
      </c>
      <c r="E66" s="5">
        <f>EAA!G20</f>
        <v>1877401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2844602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810817762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2287379</v>
      </c>
    </row>
    <row r="74" spans="2:5" ht="15">
      <c r="B74" s="84"/>
      <c r="C74" s="82"/>
      <c r="D74" s="3" t="s">
        <v>26</v>
      </c>
      <c r="E74" s="5">
        <f>EAA!G30</f>
        <v>5978784</v>
      </c>
    </row>
    <row r="75" spans="2:5" ht="15">
      <c r="B75" s="84"/>
      <c r="C75" s="82"/>
      <c r="D75" s="4" t="s">
        <v>27</v>
      </c>
      <c r="E75" s="5">
        <f>EAA!G31</f>
        <v>123676277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0</v>
      </c>
    </row>
    <row r="78" spans="2:5" ht="15">
      <c r="B78" s="84"/>
      <c r="C78" s="82"/>
      <c r="D78" s="4" t="s">
        <v>30</v>
      </c>
      <c r="E78" s="5">
        <f>EAA!G34</f>
        <v>638272486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40602836</v>
      </c>
    </row>
    <row r="81" spans="2:5" ht="15">
      <c r="B81" s="84"/>
      <c r="C81" s="82"/>
      <c r="D81" s="1" t="s">
        <v>33</v>
      </c>
      <c r="E81" s="2">
        <f>EAA!G38</f>
        <v>903873064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93055302</v>
      </c>
    </row>
    <row r="83" spans="2:5" ht="15">
      <c r="B83" s="84"/>
      <c r="C83" s="82"/>
      <c r="D83" s="4" t="s">
        <v>16</v>
      </c>
      <c r="E83" s="5">
        <f>EAA!H18</f>
        <v>88333299</v>
      </c>
    </row>
    <row r="84" spans="2:5" ht="15">
      <c r="B84" s="84"/>
      <c r="C84" s="82"/>
      <c r="D84" s="4" t="s">
        <v>17</v>
      </c>
      <c r="E84" s="5">
        <f>EAA!H19</f>
        <v>0</v>
      </c>
    </row>
    <row r="85" spans="2:5" ht="15">
      <c r="B85" s="84"/>
      <c r="C85" s="82"/>
      <c r="D85" s="3" t="s">
        <v>18</v>
      </c>
      <c r="E85" s="5">
        <f>EAA!H20</f>
        <v>1877401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2844602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810817762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2287379</v>
      </c>
    </row>
    <row r="93" spans="2:5" ht="15">
      <c r="B93" s="84"/>
      <c r="C93" s="82"/>
      <c r="D93" s="3" t="s">
        <v>26</v>
      </c>
      <c r="E93" s="5">
        <f>EAA!H30</f>
        <v>5978784</v>
      </c>
    </row>
    <row r="94" spans="2:5" ht="15">
      <c r="B94" s="84"/>
      <c r="C94" s="82"/>
      <c r="D94" s="4" t="s">
        <v>27</v>
      </c>
      <c r="E94" s="5">
        <f>EAA!H31</f>
        <v>123676277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638272486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40602836</v>
      </c>
    </row>
    <row r="100" spans="3:5" ht="15">
      <c r="C100" s="82"/>
      <c r="D100" s="1" t="s">
        <v>33</v>
      </c>
      <c r="E100" s="2">
        <f>EAA!H38</f>
        <v>903873064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teresita_quezada</cp:lastModifiedBy>
  <cp:lastPrinted>2014-03-08T19:29:36Z</cp:lastPrinted>
  <dcterms:created xsi:type="dcterms:W3CDTF">2014-01-27T18:04:15Z</dcterms:created>
  <dcterms:modified xsi:type="dcterms:W3CDTF">2014-03-20T17:50:13Z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