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VHP.OAU" sheetId="1" r:id="rId1"/>
  </sheets>
  <externalReferences>
    <externalReference r:id="rId4"/>
  </externalReferences>
  <definedNames>
    <definedName name="_xlnm.Print_Area" localSheetId="0">'EVHP.OAU'!$A$1:$J$50</definedName>
  </definedNames>
  <calcPr fullCalcOnLoad="1"/>
</workbook>
</file>

<file path=xl/sharedStrings.xml><?xml version="1.0" encoding="utf-8"?>
<sst xmlns="http://schemas.openxmlformats.org/spreadsheetml/2006/main" count="39" uniqueCount="34">
  <si>
    <t>Cuenta de la Hacienda Pública Federal 2013</t>
  </si>
  <si>
    <t>Estado de Variación en la Hacienda Pública</t>
  </si>
  <si>
    <t>Del 1o de enero al 31 de diciembre de 2013</t>
  </si>
  <si>
    <t>(Pesos)</t>
  </si>
  <si>
    <t xml:space="preserve">        ÓRGANOS AUTÓNOMOS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</si>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</sst>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#,##0.0"/>
    <numFmt numFmtId="167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8"/>
      <name val="Arial"/>
      <family val="2"/>
    </font>
    <font>
      <sz val="9"/>
      <color indexed="8"/>
      <name val="Soberana Sans"/>
      <family val="3"/>
    </font>
    <font>
      <sz val="8"/>
      <color indexed="8"/>
      <name val="Arial"/>
      <family val="2"/>
    </font>
    <font>
      <b/>
      <sz val="9"/>
      <color indexed="63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1"/>
      <name val="Arial"/>
      <family val="2"/>
    </font>
    <font>
      <sz val="9"/>
      <color theme="1"/>
      <name val="Soberana Sans"/>
      <family val="3"/>
    </font>
    <font>
      <sz val="8"/>
      <color theme="1"/>
      <name val="Arial"/>
      <family val="2"/>
    </font>
    <font>
      <b/>
      <sz val="9"/>
      <color theme="1" tint="0.34999001026153564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7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7" fillId="34" borderId="11" xfId="52" applyFont="1" applyFill="1" applyBorder="1" applyAlignment="1">
      <alignment horizontal="center" vertical="center" wrapText="1"/>
      <protection/>
    </xf>
    <xf numFmtId="0" fontId="47" fillId="34" borderId="12" xfId="52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3" fillId="34" borderId="13" xfId="52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7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8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7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7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7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43" fontId="2" fillId="0" borderId="0" xfId="47" applyNumberFormat="1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3.%20CONSOLIDACION.EV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1">
        <row r="14">
          <cell r="E14">
            <v>0</v>
          </cell>
          <cell r="F14">
            <v>-46868152</v>
          </cell>
          <cell r="G14">
            <v>0</v>
          </cell>
          <cell r="H14">
            <v>0</v>
          </cell>
          <cell r="I14">
            <v>-46868152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0</v>
          </cell>
          <cell r="F22">
            <v>0</v>
          </cell>
          <cell r="G22">
            <v>139308181</v>
          </cell>
          <cell r="H22">
            <v>0</v>
          </cell>
          <cell r="I22">
            <v>139308181</v>
          </cell>
        </row>
        <row r="23">
          <cell r="E23">
            <v>0</v>
          </cell>
          <cell r="F23">
            <v>519788075</v>
          </cell>
          <cell r="G23">
            <v>0</v>
          </cell>
          <cell r="H23">
            <v>0</v>
          </cell>
          <cell r="I23">
            <v>519788075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42779859</v>
          </cell>
          <cell r="H35">
            <v>0</v>
          </cell>
          <cell r="I35">
            <v>42779859</v>
          </cell>
        </row>
        <row r="36">
          <cell r="E36">
            <v>0</v>
          </cell>
          <cell r="F36">
            <v>-46721246</v>
          </cell>
          <cell r="G36">
            <v>0</v>
          </cell>
          <cell r="H36">
            <v>0</v>
          </cell>
          <cell r="I36">
            <v>-46721246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12">
        <row r="14">
          <cell r="E14">
            <v>0</v>
          </cell>
          <cell r="F14">
            <v>2804054698.53</v>
          </cell>
          <cell r="G14">
            <v>-131379267.65</v>
          </cell>
          <cell r="H14">
            <v>0</v>
          </cell>
          <cell r="I14">
            <v>2672675430.88</v>
          </cell>
        </row>
        <row r="17">
          <cell r="E17">
            <v>2520421249.66</v>
          </cell>
          <cell r="F17">
            <v>-2520421249.66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1912452.84</v>
          </cell>
          <cell r="F18">
            <v>0</v>
          </cell>
          <cell r="G18">
            <v>0</v>
          </cell>
          <cell r="H18">
            <v>0</v>
          </cell>
          <cell r="I18">
            <v>1912452.84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0</v>
          </cell>
          <cell r="F22">
            <v>-131379267.65</v>
          </cell>
          <cell r="G22">
            <v>258167178.72</v>
          </cell>
          <cell r="H22">
            <v>0</v>
          </cell>
          <cell r="I22">
            <v>126787911.07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-1230738410.87</v>
          </cell>
          <cell r="G30">
            <v>1230738410.87</v>
          </cell>
          <cell r="H30">
            <v>0</v>
          </cell>
          <cell r="I30">
            <v>0</v>
          </cell>
        </row>
        <row r="31">
          <cell r="E31">
            <v>27910</v>
          </cell>
          <cell r="G31">
            <v>-27910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1357498411.94</v>
          </cell>
          <cell r="G35">
            <v>-1387862944.33</v>
          </cell>
          <cell r="H35">
            <v>0</v>
          </cell>
          <cell r="I35">
            <v>-30364532.389999866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13">
        <row r="14">
          <cell r="E14">
            <v>0</v>
          </cell>
          <cell r="F14">
            <v>0</v>
          </cell>
          <cell r="G14">
            <v>-349116111</v>
          </cell>
          <cell r="H14">
            <v>0</v>
          </cell>
          <cell r="I14">
            <v>-349116111</v>
          </cell>
        </row>
        <row r="17">
          <cell r="E17">
            <v>0</v>
          </cell>
          <cell r="F17">
            <v>0</v>
          </cell>
          <cell r="G17">
            <v>-372176377</v>
          </cell>
          <cell r="H17">
            <v>0</v>
          </cell>
          <cell r="I17">
            <v>-372176377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4850272523</v>
          </cell>
          <cell r="G19">
            <v>0</v>
          </cell>
          <cell r="H19">
            <v>0</v>
          </cell>
          <cell r="I19">
            <v>4850272523</v>
          </cell>
        </row>
        <row r="22">
          <cell r="E22">
            <v>0</v>
          </cell>
          <cell r="F22">
            <v>0</v>
          </cell>
          <cell r="G22">
            <v>74295115</v>
          </cell>
          <cell r="H22">
            <v>0</v>
          </cell>
          <cell r="I22">
            <v>74295115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-173897547</v>
          </cell>
          <cell r="F30">
            <v>0</v>
          </cell>
          <cell r="G30">
            <v>0</v>
          </cell>
          <cell r="H30">
            <v>0</v>
          </cell>
          <cell r="I30">
            <v>-173897547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863893347</v>
          </cell>
          <cell r="H35">
            <v>0</v>
          </cell>
          <cell r="I35">
            <v>863893347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14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7">
          <cell r="E17">
            <v>0</v>
          </cell>
          <cell r="F17">
            <v>533569496</v>
          </cell>
          <cell r="G17">
            <v>0</v>
          </cell>
          <cell r="H17">
            <v>0</v>
          </cell>
          <cell r="I17">
            <v>533569496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0</v>
          </cell>
          <cell r="F22">
            <v>0</v>
          </cell>
          <cell r="G22">
            <v>125114221</v>
          </cell>
          <cell r="H22">
            <v>0</v>
          </cell>
          <cell r="I22">
            <v>125114221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0</v>
          </cell>
          <cell r="F30">
            <v>125114221</v>
          </cell>
          <cell r="G30">
            <v>-125114221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14264710</v>
          </cell>
          <cell r="H31">
            <v>0</v>
          </cell>
          <cell r="I31">
            <v>14264710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77460944</v>
          </cell>
          <cell r="H35">
            <v>0</v>
          </cell>
          <cell r="I35">
            <v>77460944</v>
          </cell>
        </row>
        <row r="36">
          <cell r="E36">
            <v>0</v>
          </cell>
          <cell r="F36">
            <v>-22766391</v>
          </cell>
          <cell r="G36">
            <v>0</v>
          </cell>
          <cell r="H36">
            <v>0</v>
          </cell>
          <cell r="I36">
            <v>-22766391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15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23182541.35</v>
          </cell>
          <cell r="F30">
            <v>0</v>
          </cell>
          <cell r="G30">
            <v>0</v>
          </cell>
          <cell r="H30">
            <v>0</v>
          </cell>
          <cell r="I30">
            <v>23182541.35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37134.92</v>
          </cell>
          <cell r="H35">
            <v>0</v>
          </cell>
          <cell r="I35">
            <v>37134.92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16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55930125</v>
          </cell>
          <cell r="F30">
            <v>0</v>
          </cell>
          <cell r="G30">
            <v>0</v>
          </cell>
          <cell r="H30">
            <v>0</v>
          </cell>
          <cell r="I30">
            <v>55930125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248996</v>
          </cell>
          <cell r="I32">
            <v>248996</v>
          </cell>
        </row>
        <row r="35">
          <cell r="E35">
            <v>0</v>
          </cell>
          <cell r="F35">
            <v>0</v>
          </cell>
          <cell r="G35">
            <v>-6987996</v>
          </cell>
          <cell r="H35">
            <v>0</v>
          </cell>
          <cell r="I35">
            <v>-6987996</v>
          </cell>
        </row>
        <row r="36">
          <cell r="E36">
            <v>0</v>
          </cell>
          <cell r="F36">
            <v>-16045418</v>
          </cell>
          <cell r="G36">
            <v>0</v>
          </cell>
          <cell r="H36">
            <v>0</v>
          </cell>
          <cell r="I36">
            <v>-16045418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  <sheetData sheetId="17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30">
          <cell r="E30">
            <v>76243812</v>
          </cell>
          <cell r="F30">
            <v>0</v>
          </cell>
          <cell r="G30">
            <v>0</v>
          </cell>
          <cell r="H30">
            <v>0</v>
          </cell>
          <cell r="I30">
            <v>76243812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G35">
            <v>41401955</v>
          </cell>
          <cell r="H35">
            <v>0</v>
          </cell>
          <cell r="I35">
            <v>41401955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7">
      <selection activeCell="C31" sqref="C31:D31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1" s="6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  <c r="K1" s="5"/>
    </row>
    <row r="2" spans="1:11" s="6" customFormat="1" ht="1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2"/>
      <c r="K2" s="5"/>
    </row>
    <row r="3" spans="1:11" s="6" customFormat="1" ht="15" customHeight="1">
      <c r="A3" s="2"/>
      <c r="B3" s="76" t="s">
        <v>1</v>
      </c>
      <c r="C3" s="76"/>
      <c r="D3" s="76"/>
      <c r="E3" s="76"/>
      <c r="F3" s="76"/>
      <c r="G3" s="76"/>
      <c r="H3" s="76"/>
      <c r="I3" s="76"/>
      <c r="J3" s="2"/>
      <c r="K3" s="5"/>
    </row>
    <row r="4" spans="1:11" s="6" customFormat="1" ht="15" customHeight="1">
      <c r="A4" s="7"/>
      <c r="B4" s="76" t="s">
        <v>2</v>
      </c>
      <c r="C4" s="76"/>
      <c r="D4" s="76"/>
      <c r="E4" s="76"/>
      <c r="F4" s="76"/>
      <c r="G4" s="76"/>
      <c r="H4" s="76"/>
      <c r="I4" s="76"/>
      <c r="J4" s="2"/>
      <c r="K4" s="5"/>
    </row>
    <row r="5" spans="1:11" s="6" customFormat="1" ht="15" customHeight="1">
      <c r="A5" s="7"/>
      <c r="B5" s="76" t="s">
        <v>3</v>
      </c>
      <c r="C5" s="76"/>
      <c r="D5" s="76"/>
      <c r="E5" s="76"/>
      <c r="F5" s="76"/>
      <c r="G5" s="76"/>
      <c r="H5" s="76"/>
      <c r="I5" s="76"/>
      <c r="J5" s="2"/>
      <c r="K5" s="5"/>
    </row>
    <row r="6" spans="1:11" s="6" customFormat="1" ht="4.5" customHeight="1">
      <c r="A6" s="7"/>
      <c r="B6" s="76"/>
      <c r="C6" s="76"/>
      <c r="D6" s="76"/>
      <c r="E6" s="76"/>
      <c r="F6" s="76"/>
      <c r="G6" s="76"/>
      <c r="H6" s="76"/>
      <c r="I6" s="76"/>
      <c r="J6" s="2"/>
      <c r="K6" s="5"/>
    </row>
    <row r="7" spans="1:11" s="6" customFormat="1" ht="15" customHeight="1">
      <c r="A7" s="7"/>
      <c r="B7" s="76" t="s">
        <v>4</v>
      </c>
      <c r="C7" s="76"/>
      <c r="D7" s="76"/>
      <c r="E7" s="76"/>
      <c r="F7" s="76"/>
      <c r="G7" s="76"/>
      <c r="H7" s="76"/>
      <c r="I7" s="76"/>
      <c r="J7" s="2"/>
      <c r="K7" s="5"/>
    </row>
    <row r="8" spans="1:11" s="6" customFormat="1" ht="4.5" customHeight="1">
      <c r="A8" s="7"/>
      <c r="B8" s="1"/>
      <c r="C8" s="2"/>
      <c r="D8" s="2"/>
      <c r="E8" s="2"/>
      <c r="F8" s="2"/>
      <c r="G8" s="2"/>
      <c r="H8" s="7"/>
      <c r="I8" s="2"/>
      <c r="J8" s="2"/>
      <c r="K8" s="5"/>
    </row>
    <row r="9" spans="1:11" s="6" customFormat="1" ht="4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5"/>
    </row>
    <row r="10" spans="1:11" s="9" customFormat="1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5"/>
    </row>
    <row r="11" spans="1:11" s="15" customFormat="1" ht="54">
      <c r="A11" s="10"/>
      <c r="B11" s="11"/>
      <c r="C11" s="11" t="s">
        <v>5</v>
      </c>
      <c r="D11" s="11"/>
      <c r="E11" s="11" t="s">
        <v>6</v>
      </c>
      <c r="F11" s="12" t="s">
        <v>7</v>
      </c>
      <c r="G11" s="12" t="s">
        <v>8</v>
      </c>
      <c r="H11" s="11" t="s">
        <v>9</v>
      </c>
      <c r="I11" s="11" t="s">
        <v>10</v>
      </c>
      <c r="J11" s="13"/>
      <c r="K11" s="14"/>
    </row>
    <row r="12" spans="1:11" s="17" customFormat="1" ht="4.5" customHeight="1" hidden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16"/>
    </row>
    <row r="13" spans="1:11" s="27" customFormat="1" ht="4.5" customHeight="1">
      <c r="A13" s="18"/>
      <c r="B13" s="19"/>
      <c r="C13" s="20"/>
      <c r="D13" s="21"/>
      <c r="E13" s="22"/>
      <c r="F13" s="23"/>
      <c r="G13" s="24"/>
      <c r="H13" s="19"/>
      <c r="I13" s="20"/>
      <c r="J13" s="25"/>
      <c r="K13" s="26"/>
    </row>
    <row r="14" spans="1:11" s="33" customFormat="1" ht="15" customHeight="1">
      <c r="A14" s="28"/>
      <c r="B14" s="29"/>
      <c r="C14" s="75" t="s">
        <v>11</v>
      </c>
      <c r="D14" s="75"/>
      <c r="E14" s="30">
        <f>+'[1]CNDH'!E14+'[1]INEGI'!E14+'[1]IFE'!E14+'[1]TFJFA'!E14+'[1]CFCE'!E14+'[1]INEE'!E14+'[1]IFT'!E14</f>
        <v>0</v>
      </c>
      <c r="F14" s="30">
        <f>+'[1]CNDH'!F14+'[1]INEGI'!F14+'[1]IFE'!F14+'[1]TFJFA'!F14+'[1]CFCE'!F14+'[1]INEE'!F14+'[1]IFT'!F14</f>
        <v>2757186546.53</v>
      </c>
      <c r="G14" s="30">
        <f>+'[1]CNDH'!G14+'[1]INEGI'!G14+'[1]IFE'!G14+'[1]TFJFA'!G14+'[1]CFCE'!G14+'[1]INEE'!G14+'[1]IFT'!G14</f>
        <v>-480495378.65</v>
      </c>
      <c r="H14" s="30">
        <f>+'[1]CNDH'!H14+'[1]INEGI'!H14+'[1]IFE'!H14+'[1]TFJFA'!H14+'[1]CFCE'!H14+'[1]INEE'!H14+'[1]IFT'!H14</f>
        <v>0</v>
      </c>
      <c r="I14" s="30">
        <f>+'[1]CNDH'!I14+'[1]INEGI'!I14+'[1]IFE'!I14+'[1]TFJFA'!I14+'[1]CFCE'!I14+'[1]INEE'!I14+'[1]IFT'!I14</f>
        <v>2276691167.88</v>
      </c>
      <c r="J14" s="31"/>
      <c r="K14" s="32"/>
    </row>
    <row r="15" spans="1:11" s="33" customFormat="1" ht="15" customHeight="1">
      <c r="A15" s="28"/>
      <c r="B15" s="29"/>
      <c r="C15" s="34"/>
      <c r="D15" s="35"/>
      <c r="E15" s="30"/>
      <c r="F15" s="30"/>
      <c r="G15" s="30"/>
      <c r="H15" s="30"/>
      <c r="I15" s="30"/>
      <c r="J15" s="31"/>
      <c r="K15" s="32"/>
    </row>
    <row r="16" spans="1:11" s="33" customFormat="1" ht="15" customHeight="1">
      <c r="A16" s="28"/>
      <c r="B16" s="29"/>
      <c r="C16" s="73" t="s">
        <v>12</v>
      </c>
      <c r="D16" s="73"/>
      <c r="E16" s="30">
        <f>SUM(E17:E19)</f>
        <v>2522333702.5</v>
      </c>
      <c r="F16" s="30">
        <f>SUM(F17:F19)</f>
        <v>2863420769.34</v>
      </c>
      <c r="G16" s="30">
        <f>SUM(G17:G19)</f>
        <v>-372176377</v>
      </c>
      <c r="H16" s="30">
        <f>SUM(H17:H19)</f>
        <v>0</v>
      </c>
      <c r="I16" s="30">
        <f>SUM(I17:I19)</f>
        <v>5013578094.84</v>
      </c>
      <c r="J16" s="31"/>
      <c r="K16" s="32"/>
    </row>
    <row r="17" spans="1:12" s="41" customFormat="1" ht="15" customHeight="1">
      <c r="A17" s="36"/>
      <c r="B17" s="37"/>
      <c r="C17" s="68" t="s">
        <v>13</v>
      </c>
      <c r="D17" s="68"/>
      <c r="E17" s="38">
        <f>+'[1]CNDH'!E17+'[1]INEGI'!E17+'[1]IFE'!E17+'[1]TFJFA'!E17+'[1]CFCE'!E17+'[1]INEE'!E17+'[1]IFT'!E17</f>
        <v>2520421249.66</v>
      </c>
      <c r="F17" s="38">
        <f>+'[1]CNDH'!F17+'[1]INEGI'!F17+'[1]IFE'!F17+'[1]TFJFA'!F17+'[1]CFCE'!F17+'[1]INEE'!F17+'[1]IFT'!F17</f>
        <v>-1986851753.6599998</v>
      </c>
      <c r="G17" s="38">
        <f>+'[1]CNDH'!G17+'[1]INEGI'!G17+'[1]IFE'!G17+'[1]TFJFA'!G17+'[1]CFCE'!G17+'[1]INEE'!G17+'[1]IFT'!G17</f>
        <v>-372176377</v>
      </c>
      <c r="H17" s="38">
        <f>+'[1]CNDH'!H17+'[1]INEGI'!H17+'[1]IFE'!H17+'[1]TFJFA'!H17+'[1]CFCE'!H17+'[1]INEE'!H17+'[1]IFT'!H17</f>
        <v>0</v>
      </c>
      <c r="I17" s="38">
        <f>+'[1]CNDH'!I17+'[1]INEGI'!I17+'[1]IFE'!I17+'[1]TFJFA'!I17+'[1]CFCE'!I17+'[1]INEE'!I17+'[1]IFT'!I17</f>
        <v>161393119</v>
      </c>
      <c r="J17" s="31"/>
      <c r="K17" s="39"/>
      <c r="L17" s="40"/>
    </row>
    <row r="18" spans="1:12" s="41" customFormat="1" ht="15" customHeight="1">
      <c r="A18" s="36"/>
      <c r="B18" s="37"/>
      <c r="C18" s="68" t="s">
        <v>14</v>
      </c>
      <c r="D18" s="68"/>
      <c r="E18" s="38">
        <f>+'[1]CNDH'!E18+'[1]INEGI'!E18+'[1]IFE'!E18+'[1]TFJFA'!E18+'[1]CFCE'!E18+'[1]INEE'!E18+'[1]IFT'!E18</f>
        <v>1912452.84</v>
      </c>
      <c r="F18" s="38">
        <f>+'[1]CNDH'!F18+'[1]INEGI'!F18+'[1]IFE'!F18+'[1]TFJFA'!F18+'[1]CFCE'!F18+'[1]INEE'!F18+'[1]IFT'!F18</f>
        <v>0</v>
      </c>
      <c r="G18" s="38">
        <f>+'[1]CNDH'!G18+'[1]INEGI'!G18+'[1]IFE'!G18+'[1]TFJFA'!G18+'[1]CFCE'!G18+'[1]INEE'!G18+'[1]IFT'!G18</f>
        <v>0</v>
      </c>
      <c r="H18" s="38">
        <f>+'[1]CNDH'!H18+'[1]INEGI'!H18+'[1]IFE'!H18+'[1]TFJFA'!H18+'[1]CFCE'!H18+'[1]INEE'!H18+'[1]IFT'!H18</f>
        <v>0</v>
      </c>
      <c r="I18" s="38">
        <f>+'[1]CNDH'!I18+'[1]INEGI'!I18+'[1]IFE'!I18+'[1]TFJFA'!I18+'[1]CFCE'!I18+'[1]INEE'!I18+'[1]IFT'!I18</f>
        <v>1912452.84</v>
      </c>
      <c r="J18" s="31"/>
      <c r="K18" s="39"/>
      <c r="L18" s="40"/>
    </row>
    <row r="19" spans="1:12" s="41" customFormat="1" ht="15" customHeight="1">
      <c r="A19" s="36"/>
      <c r="B19" s="37"/>
      <c r="C19" s="68" t="s">
        <v>15</v>
      </c>
      <c r="D19" s="68"/>
      <c r="E19" s="38">
        <f>+'[1]CNDH'!E19+'[1]INEGI'!E19+'[1]IFE'!E19+'[1]TFJFA'!E19+'[1]CFCE'!E19+'[1]INEE'!E19+'[1]IFT'!E19</f>
        <v>0</v>
      </c>
      <c r="F19" s="38">
        <f>+'[1]CNDH'!F19+'[1]INEGI'!F19+'[1]IFE'!F19+'[1]TFJFA'!F19+'[1]CFCE'!F19+'[1]INEE'!F19+'[1]IFT'!F19</f>
        <v>4850272523</v>
      </c>
      <c r="G19" s="38">
        <f>+'[1]CNDH'!G19+'[1]INEGI'!G19+'[1]IFE'!G19+'[1]TFJFA'!G19+'[1]CFCE'!G19+'[1]INEE'!G19+'[1]IFT'!G19</f>
        <v>0</v>
      </c>
      <c r="H19" s="38">
        <f>+'[1]CNDH'!H19+'[1]INEGI'!H19+'[1]IFE'!H19+'[1]TFJFA'!H19+'[1]CFCE'!H19+'[1]INEE'!H19+'[1]IFT'!H19</f>
        <v>0</v>
      </c>
      <c r="I19" s="38">
        <f>+'[1]CNDH'!I19+'[1]INEGI'!I19+'[1]IFE'!I19+'[1]TFJFA'!I19+'[1]CFCE'!I19+'[1]INEE'!I19+'[1]IFT'!I19</f>
        <v>4850272523</v>
      </c>
      <c r="J19" s="31"/>
      <c r="K19" s="39"/>
      <c r="L19" s="40"/>
    </row>
    <row r="20" spans="1:11" s="33" customFormat="1" ht="15" customHeight="1">
      <c r="A20" s="28"/>
      <c r="B20" s="29"/>
      <c r="C20" s="34"/>
      <c r="D20" s="35"/>
      <c r="E20" s="30"/>
      <c r="F20" s="30"/>
      <c r="G20" s="30"/>
      <c r="H20" s="30"/>
      <c r="I20" s="30"/>
      <c r="J20" s="31"/>
      <c r="K20" s="32"/>
    </row>
    <row r="21" spans="1:12" s="33" customFormat="1" ht="15" customHeight="1">
      <c r="A21" s="28"/>
      <c r="B21" s="29"/>
      <c r="C21" s="73" t="s">
        <v>16</v>
      </c>
      <c r="D21" s="73"/>
      <c r="E21" s="30">
        <f>SUM(E22:E25)</f>
        <v>0</v>
      </c>
      <c r="F21" s="30">
        <f>SUM(F22:F25)</f>
        <v>388408807.35</v>
      </c>
      <c r="G21" s="30">
        <f>SUM(G22:G25)</f>
        <v>596884695.72</v>
      </c>
      <c r="H21" s="30">
        <f>SUM(H22:H25)</f>
        <v>0</v>
      </c>
      <c r="I21" s="30">
        <f>SUM(I22:I25)</f>
        <v>985293503.0699999</v>
      </c>
      <c r="J21" s="31"/>
      <c r="K21" s="32"/>
      <c r="L21" s="42"/>
    </row>
    <row r="22" spans="1:12" s="41" customFormat="1" ht="15" customHeight="1">
      <c r="A22" s="36"/>
      <c r="B22" s="37"/>
      <c r="C22" s="68" t="s">
        <v>17</v>
      </c>
      <c r="D22" s="68"/>
      <c r="E22" s="38">
        <f>+'[1]CNDH'!E22+'[1]INEGI'!E22+'[1]IFE'!E22+'[1]TFJFA'!E22+'[1]CFCE'!E22+'[1]INEE'!E22+'[1]IFT'!E22</f>
        <v>0</v>
      </c>
      <c r="F22" s="38">
        <f>+'[1]CNDH'!F22+'[1]INEGI'!F22+'[1]IFE'!F22+'[1]TFJFA'!F22+'[1]CFCE'!F22+'[1]INEE'!F22+'[1]IFT'!F22</f>
        <v>-131379267.65</v>
      </c>
      <c r="G22" s="38">
        <f>+'[1]CNDH'!G22+'[1]INEGI'!G22+'[1]IFE'!G22+'[1]TFJFA'!G22+'[1]CFCE'!G22+'[1]INEE'!G22+'[1]IFT'!G22</f>
        <v>596884695.72</v>
      </c>
      <c r="H22" s="38">
        <f>+'[1]CNDH'!H22+'[1]INEGI'!H22+'[1]IFE'!H22+'[1]TFJFA'!H22+'[1]CFCE'!H22+'[1]INEE'!H22+'[1]IFT'!H22</f>
        <v>0</v>
      </c>
      <c r="I22" s="38">
        <f>+'[1]CNDH'!I22+'[1]INEGI'!I22+'[1]IFE'!I22+'[1]TFJFA'!I22+'[1]CFCE'!I22+'[1]INEE'!I22+'[1]IFT'!I22</f>
        <v>465505428.07</v>
      </c>
      <c r="J22" s="31"/>
      <c r="K22" s="39"/>
      <c r="L22" s="40"/>
    </row>
    <row r="23" spans="1:12" s="41" customFormat="1" ht="15" customHeight="1">
      <c r="A23" s="36"/>
      <c r="B23" s="37"/>
      <c r="C23" s="68" t="s">
        <v>18</v>
      </c>
      <c r="D23" s="68"/>
      <c r="E23" s="38">
        <f>+'[1]CNDH'!E23+'[1]INEGI'!E23+'[1]IFE'!E23+'[1]TFJFA'!E23+'[1]CFCE'!E23+'[1]INEE'!E23+'[1]IFT'!E23</f>
        <v>0</v>
      </c>
      <c r="F23" s="38">
        <f>+'[1]CNDH'!F23+'[1]INEGI'!F23+'[1]IFE'!F23+'[1]TFJFA'!F23+'[1]CFCE'!F23+'[1]INEE'!F23+'[1]IFT'!F23</f>
        <v>519788075</v>
      </c>
      <c r="G23" s="38">
        <f>+'[1]CNDH'!G23+'[1]INEGI'!G23+'[1]IFE'!G23+'[1]TFJFA'!G23+'[1]CFCE'!G23+'[1]INEE'!G23+'[1]IFT'!G23</f>
        <v>0</v>
      </c>
      <c r="H23" s="38">
        <f>+'[1]CNDH'!H23+'[1]INEGI'!H23+'[1]IFE'!H23+'[1]TFJFA'!H23+'[1]CFCE'!H23+'[1]INEE'!H23+'[1]IFT'!H23</f>
        <v>0</v>
      </c>
      <c r="I23" s="38">
        <f>+'[1]CNDH'!I23+'[1]INEGI'!I23+'[1]IFE'!I23+'[1]TFJFA'!I23+'[1]CFCE'!I23+'[1]INEE'!I23+'[1]IFT'!I23</f>
        <v>519788075</v>
      </c>
      <c r="J23" s="31"/>
      <c r="K23" s="39"/>
      <c r="L23" s="40"/>
    </row>
    <row r="24" spans="1:12" s="41" customFormat="1" ht="15" customHeight="1">
      <c r="A24" s="36"/>
      <c r="B24" s="37"/>
      <c r="C24" s="68" t="s">
        <v>19</v>
      </c>
      <c r="D24" s="68"/>
      <c r="E24" s="38">
        <f>+'[1]CNDH'!E24+'[1]INEGI'!E24+'[1]IFE'!E24+'[1]TFJFA'!E24+'[1]CFCE'!E24+'[1]INEE'!E24+'[1]IFT'!E24</f>
        <v>0</v>
      </c>
      <c r="F24" s="38">
        <f>+'[1]CNDH'!F24+'[1]INEGI'!F24+'[1]IFE'!F24+'[1]TFJFA'!F24+'[1]CFCE'!F24+'[1]INEE'!F24+'[1]IFT'!F24</f>
        <v>0</v>
      </c>
      <c r="G24" s="38">
        <f>+'[1]CNDH'!G24+'[1]INEGI'!G24+'[1]IFE'!G24+'[1]TFJFA'!G24+'[1]CFCE'!G24+'[1]INEE'!G24+'[1]IFT'!G24</f>
        <v>0</v>
      </c>
      <c r="H24" s="38">
        <f>+'[1]CNDH'!H24+'[1]INEGI'!H24+'[1]IFE'!H24+'[1]TFJFA'!H24+'[1]CFCE'!H24+'[1]INEE'!H24+'[1]IFT'!H24</f>
        <v>0</v>
      </c>
      <c r="I24" s="38">
        <f>+'[1]CNDH'!I24+'[1]INEGI'!I24+'[1]IFE'!I24+'[1]TFJFA'!I24+'[1]CFCE'!I24+'[1]INEE'!I24+'[1]IFT'!I24</f>
        <v>0</v>
      </c>
      <c r="J24" s="31"/>
      <c r="K24" s="39"/>
      <c r="L24" s="40"/>
    </row>
    <row r="25" spans="1:12" s="41" customFormat="1" ht="15" customHeight="1">
      <c r="A25" s="36"/>
      <c r="B25" s="37"/>
      <c r="C25" s="68" t="s">
        <v>20</v>
      </c>
      <c r="D25" s="68"/>
      <c r="E25" s="38">
        <f>+'[1]CNDH'!E25+'[1]INEGI'!E25+'[1]IFE'!E25+'[1]TFJFA'!E25+'[1]CFCE'!E25+'[1]INEE'!E25+'[1]IFT'!E25</f>
        <v>0</v>
      </c>
      <c r="F25" s="38">
        <f>+'[1]CNDH'!F25+'[1]INEGI'!F25+'[1]IFE'!F25+'[1]TFJFA'!F25+'[1]CFCE'!F25+'[1]INEE'!F25+'[1]IFT'!F25</f>
        <v>0</v>
      </c>
      <c r="G25" s="38">
        <f>+'[1]CNDH'!G25+'[1]INEGI'!G25+'[1]IFE'!G25+'[1]TFJFA'!G25+'[1]CFCE'!G25+'[1]INEE'!G25+'[1]IFT'!G25</f>
        <v>0</v>
      </c>
      <c r="H25" s="38">
        <f>+'[1]CNDH'!H25+'[1]INEGI'!H25+'[1]IFE'!H25+'[1]TFJFA'!H25+'[1]CFCE'!H25+'[1]INEE'!H25+'[1]IFT'!H25</f>
        <v>0</v>
      </c>
      <c r="I25" s="38">
        <f>+'[1]CNDH'!I25+'[1]INEGI'!I25+'[1]IFE'!I25+'[1]TFJFA'!I25+'[1]CFCE'!I25+'[1]INEE'!I25+'[1]IFT'!I25</f>
        <v>0</v>
      </c>
      <c r="J25" s="31"/>
      <c r="K25" s="39"/>
      <c r="L25" s="40"/>
    </row>
    <row r="26" spans="1:11" s="33" customFormat="1" ht="15" customHeight="1">
      <c r="A26" s="28"/>
      <c r="B26" s="29"/>
      <c r="C26" s="34"/>
      <c r="D26" s="35"/>
      <c r="E26" s="30"/>
      <c r="F26" s="30"/>
      <c r="G26" s="30"/>
      <c r="H26" s="30"/>
      <c r="I26" s="30"/>
      <c r="J26" s="31"/>
      <c r="K26" s="32"/>
    </row>
    <row r="27" spans="1:12" s="33" customFormat="1" ht="15" customHeight="1">
      <c r="A27" s="28"/>
      <c r="B27" s="29"/>
      <c r="C27" s="74" t="s">
        <v>21</v>
      </c>
      <c r="D27" s="74"/>
      <c r="E27" s="43">
        <f>E14+E16+E21</f>
        <v>2522333702.5</v>
      </c>
      <c r="F27" s="43">
        <f>F14+F16+F21</f>
        <v>6009016123.220001</v>
      </c>
      <c r="G27" s="43">
        <f>G14+G16+G21</f>
        <v>-255787059.92999995</v>
      </c>
      <c r="H27" s="43">
        <f>H14+H16+H21</f>
        <v>0</v>
      </c>
      <c r="I27" s="43">
        <f>I14+I16+I21</f>
        <v>8275562765.79</v>
      </c>
      <c r="J27" s="31"/>
      <c r="K27" s="32"/>
      <c r="L27" s="42"/>
    </row>
    <row r="28" spans="1:12" s="41" customFormat="1" ht="15" customHeight="1">
      <c r="A28" s="36"/>
      <c r="B28" s="37"/>
      <c r="C28" s="35"/>
      <c r="D28" s="44"/>
      <c r="E28" s="38"/>
      <c r="F28" s="38"/>
      <c r="G28" s="38"/>
      <c r="H28" s="38"/>
      <c r="I28" s="38"/>
      <c r="J28" s="31"/>
      <c r="K28" s="39"/>
      <c r="L28" s="40"/>
    </row>
    <row r="29" spans="1:12" s="33" customFormat="1" ht="15" customHeight="1">
      <c r="A29" s="28"/>
      <c r="B29" s="29"/>
      <c r="C29" s="73" t="s">
        <v>22</v>
      </c>
      <c r="D29" s="73"/>
      <c r="E29" s="30">
        <f>SUM(E30:E32)</f>
        <v>-1249251569.52</v>
      </c>
      <c r="F29" s="30">
        <f>SUM(F30:F32)</f>
        <v>125114221</v>
      </c>
      <c r="G29" s="30">
        <f>SUM(G30:G32)</f>
        <v>1119860989.87</v>
      </c>
      <c r="H29" s="30">
        <f>SUM(H30:H32)</f>
        <v>248996</v>
      </c>
      <c r="I29" s="30">
        <f>SUM(I30:I32)</f>
        <v>-4027362.650000006</v>
      </c>
      <c r="J29" s="31"/>
      <c r="K29" s="32"/>
      <c r="L29" s="42"/>
    </row>
    <row r="30" spans="1:12" s="41" customFormat="1" ht="15" customHeight="1">
      <c r="A30" s="36"/>
      <c r="B30" s="37"/>
      <c r="C30" s="68" t="s">
        <v>23</v>
      </c>
      <c r="D30" s="68"/>
      <c r="E30" s="38">
        <f>+'[1]CNDH'!E30+'[1]INEGI'!E30+'[1]IFE'!E30+'[1]TFJFA'!E30+'[1]CFCE'!E30+'[1]INEE'!E30+'[1]IFT'!E30</f>
        <v>-1249279479.52</v>
      </c>
      <c r="F30" s="38">
        <f>+'[1]CNDH'!F30+'[1]INEGI'!F30+'[1]IFE'!F30+'[1]TFJFA'!F30+'[1]CFCE'!F30+'[1]INEE'!F30+'[1]IFT'!F30</f>
        <v>125114221</v>
      </c>
      <c r="G30" s="38">
        <f>+'[1]CNDH'!G30+'[1]INEGI'!G30+'[1]IFE'!G30+'[1]TFJFA'!G30+'[1]CFCE'!G30+'[1]INEE'!G30+'[1]IFT'!G30</f>
        <v>1105624189.87</v>
      </c>
      <c r="H30" s="38">
        <f>+'[1]CNDH'!H30+'[1]INEGI'!H30+'[1]IFE'!H30+'[1]TFJFA'!H30+'[1]CFCE'!H30+'[1]INEE'!H30+'[1]IFT'!H30</f>
        <v>0</v>
      </c>
      <c r="I30" s="38">
        <f>+'[1]CNDH'!I30+'[1]INEGI'!I30+'[1]IFE'!I30+'[1]TFJFA'!I30+'[1]CFCE'!I30+'[1]INEE'!I30+'[1]IFT'!I30</f>
        <v>-18541068.650000006</v>
      </c>
      <c r="J30" s="31"/>
      <c r="K30" s="39"/>
      <c r="L30" s="40"/>
    </row>
    <row r="31" spans="1:12" s="41" customFormat="1" ht="15" customHeight="1">
      <c r="A31" s="36"/>
      <c r="B31" s="37"/>
      <c r="C31" s="68" t="s">
        <v>14</v>
      </c>
      <c r="D31" s="68"/>
      <c r="E31" s="38">
        <f>+'[1]CNDH'!E31+'[1]INEGI'!E31+'[1]IFE'!E31+'[1]TFJFA'!E31+'[1]CFCE'!E31+'[1]INEE'!E31+'[1]IFT'!E31</f>
        <v>27910</v>
      </c>
      <c r="F31" s="38">
        <f>+'[1]CNDH'!F31+'[1]INEGI'!F31+'[1]IFE'!F31+'[1]TFJFA'!F31+'[1]CFCE'!F31+'[1]INEE'!F31+'[1]IFT'!F31</f>
        <v>0</v>
      </c>
      <c r="G31" s="38">
        <f>+'[1]CNDH'!G31+'[1]INEGI'!G31+'[1]IFE'!G31+'[1]TFJFA'!G31+'[1]CFCE'!G31+'[1]INEE'!G31+'[1]IFT'!G31</f>
        <v>14236800</v>
      </c>
      <c r="H31" s="38">
        <f>+'[1]CNDH'!H31+'[1]INEGI'!H31+'[1]IFE'!H31+'[1]TFJFA'!H31+'[1]CFCE'!H31+'[1]INEE'!H31+'[1]IFT'!H31</f>
        <v>0</v>
      </c>
      <c r="I31" s="38">
        <f>+'[1]CNDH'!I31+'[1]INEGI'!I31+'[1]IFE'!I31+'[1]TFJFA'!I31+'[1]CFCE'!I31+'[1]INEE'!I31+'[1]IFT'!I31</f>
        <v>14264710</v>
      </c>
      <c r="J31" s="31"/>
      <c r="K31" s="39"/>
      <c r="L31" s="40"/>
    </row>
    <row r="32" spans="1:12" s="41" customFormat="1" ht="15" customHeight="1">
      <c r="A32" s="36"/>
      <c r="B32" s="37"/>
      <c r="C32" s="68" t="s">
        <v>15</v>
      </c>
      <c r="D32" s="68"/>
      <c r="E32" s="38">
        <f>+'[1]CNDH'!E32+'[1]INEGI'!E32+'[1]IFE'!E32+'[1]TFJFA'!E32+'[1]CFCE'!E32+'[1]INEE'!E32+'[1]IFT'!E32</f>
        <v>0</v>
      </c>
      <c r="F32" s="38">
        <f>+'[1]CNDH'!F32+'[1]INEGI'!F32+'[1]IFE'!F32+'[1]TFJFA'!F32+'[1]CFCE'!F32+'[1]INEE'!F32+'[1]IFT'!F32</f>
        <v>0</v>
      </c>
      <c r="G32" s="38">
        <f>+'[1]CNDH'!G32+'[1]INEGI'!G32+'[1]IFE'!G32+'[1]TFJFA'!G32+'[1]CFCE'!G32+'[1]INEE'!G32+'[1]IFT'!G32</f>
        <v>0</v>
      </c>
      <c r="H32" s="38">
        <f>+'[1]CNDH'!H32+'[1]INEGI'!H32+'[1]IFE'!H32+'[1]TFJFA'!H32+'[1]CFCE'!H32+'[1]INEE'!H32+'[1]IFT'!H32</f>
        <v>248996</v>
      </c>
      <c r="I32" s="38">
        <f>+'[1]CNDH'!I32+'[1]INEGI'!I32+'[1]IFE'!I32+'[1]TFJFA'!I32+'[1]CFCE'!I32+'[1]INEE'!I32+'[1]IFT'!I32</f>
        <v>248996</v>
      </c>
      <c r="J32" s="31"/>
      <c r="K32" s="39"/>
      <c r="L32" s="40"/>
    </row>
    <row r="33" spans="1:11" s="33" customFormat="1" ht="15" customHeight="1">
      <c r="A33" s="28"/>
      <c r="B33" s="29"/>
      <c r="C33" s="34"/>
      <c r="D33" s="35"/>
      <c r="E33" s="30"/>
      <c r="F33" s="30"/>
      <c r="G33" s="30"/>
      <c r="H33" s="30"/>
      <c r="I33" s="30"/>
      <c r="J33" s="31"/>
      <c r="K33" s="32"/>
    </row>
    <row r="34" spans="1:12" s="33" customFormat="1" ht="15" customHeight="1">
      <c r="A34" s="28" t="s">
        <v>24</v>
      </c>
      <c r="B34" s="29"/>
      <c r="C34" s="73" t="s">
        <v>16</v>
      </c>
      <c r="D34" s="73"/>
      <c r="E34" s="30">
        <f>SUM(E35:E38)</f>
        <v>0</v>
      </c>
      <c r="F34" s="30">
        <f>SUM(F35:F38)</f>
        <v>1271965356.94</v>
      </c>
      <c r="G34" s="30">
        <f>SUM(G35:G38)</f>
        <v>-369277700.4099999</v>
      </c>
      <c r="H34" s="30">
        <f>SUM(H35:H38)</f>
        <v>0</v>
      </c>
      <c r="I34" s="30">
        <f>SUM(I35:I38)</f>
        <v>902687656.5300001</v>
      </c>
      <c r="J34" s="31"/>
      <c r="K34" s="32"/>
      <c r="L34" s="42"/>
    </row>
    <row r="35" spans="1:13" s="41" customFormat="1" ht="15" customHeight="1">
      <c r="A35" s="36"/>
      <c r="B35" s="37"/>
      <c r="C35" s="68" t="s">
        <v>25</v>
      </c>
      <c r="D35" s="68"/>
      <c r="E35" s="38">
        <f>+'[1]CNDH'!E35+'[1]INEGI'!E35+'[1]IFE'!E35+'[1]TFJFA'!E35+'[1]CFCE'!E35+'[1]INEE'!E35+'[1]IFT'!E35</f>
        <v>0</v>
      </c>
      <c r="F35" s="38">
        <f>+'[1]CNDH'!F35+'[1]INEGI'!F35+'[1]IFE'!F35+'[1]TFJFA'!F35+'[1]CFCE'!F35+'[1]INEE'!F35+'[1]IFT'!F35</f>
        <v>1357498411.94</v>
      </c>
      <c r="G35" s="38">
        <f>+'[1]CNDH'!G35+'[1]INEGI'!G35+'[1]IFE'!G35+'[1]TFJFA'!G35+'[1]CFCE'!G35+'[1]INEE'!G35+'[1]IFT'!G35</f>
        <v>-369277700.4099999</v>
      </c>
      <c r="H35" s="38">
        <f>+'[1]CNDH'!H35+'[1]INEGI'!H35+'[1]IFE'!H35+'[1]TFJFA'!H35+'[1]CFCE'!H35+'[1]INEE'!H35+'[1]IFT'!H35</f>
        <v>0</v>
      </c>
      <c r="I35" s="38">
        <f>+'[1]CNDH'!I35+'[1]INEGI'!I35+'[1]IFE'!I35+'[1]TFJFA'!I35+'[1]CFCE'!I35+'[1]INEE'!I35+'[1]IFT'!I35</f>
        <v>988220711.5300001</v>
      </c>
      <c r="J35" s="31"/>
      <c r="K35" s="39"/>
      <c r="L35" s="40"/>
      <c r="M35" s="40"/>
    </row>
    <row r="36" spans="1:13" s="41" customFormat="1" ht="15" customHeight="1">
      <c r="A36" s="36"/>
      <c r="B36" s="37"/>
      <c r="C36" s="68" t="s">
        <v>26</v>
      </c>
      <c r="D36" s="68"/>
      <c r="E36" s="38">
        <f>+'[1]CNDH'!E36+'[1]INEGI'!E36+'[1]IFE'!E36+'[1]TFJFA'!E36+'[1]CFCE'!E36+'[1]INEE'!E36+'[1]IFT'!E36</f>
        <v>0</v>
      </c>
      <c r="F36" s="38">
        <f>+'[1]CNDH'!F36+'[1]INEGI'!F36+'[1]IFE'!F36+'[1]TFJFA'!F36+'[1]CFCE'!F36+'[1]INEE'!F36+'[1]IFT'!F36</f>
        <v>-85533055</v>
      </c>
      <c r="G36" s="38">
        <f>+'[1]CNDH'!G36+'[1]INEGI'!G36+'[1]IFE'!G36+'[1]TFJFA'!G36+'[1]CFCE'!G36+'[1]INEE'!G36+'[1]IFT'!G36</f>
        <v>0</v>
      </c>
      <c r="H36" s="38">
        <f>+'[1]CNDH'!H36+'[1]INEGI'!H36+'[1]IFE'!H36+'[1]TFJFA'!H36+'[1]CFCE'!H36+'[1]INEE'!H36+'[1]IFT'!H36</f>
        <v>0</v>
      </c>
      <c r="I36" s="38">
        <f>+'[1]CNDH'!I36+'[1]INEGI'!I36+'[1]IFE'!I36+'[1]TFJFA'!I36+'[1]CFCE'!I36+'[1]INEE'!I36+'[1]IFT'!I36</f>
        <v>-85533055</v>
      </c>
      <c r="J36" s="31"/>
      <c r="K36" s="39"/>
      <c r="L36" s="40"/>
      <c r="M36" s="40"/>
    </row>
    <row r="37" spans="1:13" s="41" customFormat="1" ht="15" customHeight="1">
      <c r="A37" s="36"/>
      <c r="B37" s="37"/>
      <c r="C37" s="68" t="s">
        <v>19</v>
      </c>
      <c r="D37" s="68"/>
      <c r="E37" s="38">
        <f>+'[1]CNDH'!E37+'[1]INEGI'!E37+'[1]IFE'!E37+'[1]TFJFA'!E37+'[1]CFCE'!E37+'[1]INEE'!E37+'[1]IFT'!E37</f>
        <v>0</v>
      </c>
      <c r="F37" s="38">
        <f>+'[1]CNDH'!F37+'[1]INEGI'!F37+'[1]IFE'!F37+'[1]TFJFA'!F37+'[1]CFCE'!F37+'[1]INEE'!F37+'[1]IFT'!F37</f>
        <v>0</v>
      </c>
      <c r="G37" s="38">
        <f>+'[1]CNDH'!G37+'[1]INEGI'!G37+'[1]IFE'!G37+'[1]TFJFA'!G37+'[1]CFCE'!G37+'[1]INEE'!G37+'[1]IFT'!G37</f>
        <v>0</v>
      </c>
      <c r="H37" s="38">
        <f>+'[1]CNDH'!H37+'[1]INEGI'!H37+'[1]IFE'!H37+'[1]TFJFA'!H37+'[1]CFCE'!H37+'[1]INEE'!H37+'[1]IFT'!H37</f>
        <v>0</v>
      </c>
      <c r="I37" s="38">
        <f>+'[1]CNDH'!I37+'[1]INEGI'!I37+'[1]IFE'!I37+'[1]TFJFA'!I37+'[1]CFCE'!I37+'[1]INEE'!I37+'[1]IFT'!I37</f>
        <v>0</v>
      </c>
      <c r="J37" s="31"/>
      <c r="K37" s="39"/>
      <c r="L37" s="40"/>
      <c r="M37" s="40"/>
    </row>
    <row r="38" spans="1:12" s="41" customFormat="1" ht="15" customHeight="1">
      <c r="A38" s="36"/>
      <c r="B38" s="37"/>
      <c r="C38" s="68" t="s">
        <v>20</v>
      </c>
      <c r="D38" s="68"/>
      <c r="E38" s="38">
        <f>+'[1]CNDH'!E38+'[1]INEGI'!E38+'[1]IFE'!E38+'[1]TFJFA'!E38+'[1]CFCE'!E38+'[1]INEE'!E38+'[1]IFT'!E38</f>
        <v>0</v>
      </c>
      <c r="F38" s="38">
        <f>+'[1]CNDH'!F38+'[1]INEGI'!F38+'[1]IFE'!F38+'[1]TFJFA'!F38+'[1]CFCE'!F38+'[1]INEE'!F38+'[1]IFT'!F38</f>
        <v>0</v>
      </c>
      <c r="G38" s="38">
        <f>+'[1]CNDH'!G38+'[1]INEGI'!G38+'[1]IFE'!G38+'[1]TFJFA'!G38+'[1]CFCE'!G38+'[1]INEE'!G38+'[1]IFT'!G38</f>
        <v>0</v>
      </c>
      <c r="H38" s="38">
        <f>+'[1]CNDH'!H38+'[1]INEGI'!H38+'[1]IFE'!H38+'[1]TFJFA'!H38+'[1]CFCE'!H38+'[1]INEE'!H38+'[1]IFT'!H38</f>
        <v>0</v>
      </c>
      <c r="I38" s="38">
        <f>+'[1]CNDH'!I38+'[1]INEGI'!I38+'[1]IFE'!I38+'[1]TFJFA'!I38+'[1]CFCE'!I38+'[1]INEE'!I38+'[1]IFT'!I38</f>
        <v>0</v>
      </c>
      <c r="J38" s="31"/>
      <c r="K38" s="39"/>
      <c r="L38" s="40"/>
    </row>
    <row r="39" spans="1:11" s="33" customFormat="1" ht="15" customHeight="1">
      <c r="A39" s="28"/>
      <c r="B39" s="29"/>
      <c r="C39" s="34"/>
      <c r="D39" s="35"/>
      <c r="E39" s="30"/>
      <c r="F39" s="30"/>
      <c r="G39" s="30"/>
      <c r="H39" s="30"/>
      <c r="I39" s="30"/>
      <c r="J39" s="31"/>
      <c r="K39" s="32"/>
    </row>
    <row r="40" spans="1:12" s="33" customFormat="1" ht="15" customHeight="1">
      <c r="A40" s="28"/>
      <c r="B40" s="29"/>
      <c r="C40" s="35" t="s">
        <v>27</v>
      </c>
      <c r="D40" s="34"/>
      <c r="E40" s="30">
        <f>E27+E29+E34</f>
        <v>1273082132.98</v>
      </c>
      <c r="F40" s="30">
        <f>F27+F29+F34</f>
        <v>7406095701.160002</v>
      </c>
      <c r="G40" s="30">
        <f>G27+G29+G34</f>
        <v>494796229.53000003</v>
      </c>
      <c r="H40" s="30">
        <f>H27+H29+H34</f>
        <v>248996</v>
      </c>
      <c r="I40" s="30">
        <f>I27+I29+I34</f>
        <v>9174223059.67</v>
      </c>
      <c r="J40" s="31"/>
      <c r="K40" s="32"/>
      <c r="L40" s="42"/>
    </row>
    <row r="41" spans="1:13" ht="4.5" customHeight="1">
      <c r="A41" s="45"/>
      <c r="B41" s="46"/>
      <c r="C41" s="46"/>
      <c r="D41" s="46"/>
      <c r="E41" s="46"/>
      <c r="F41" s="46"/>
      <c r="G41" s="46"/>
      <c r="H41" s="46"/>
      <c r="I41" s="46"/>
      <c r="J41" s="47"/>
      <c r="K41" s="5"/>
      <c r="L41" s="40"/>
      <c r="M41" s="48"/>
    </row>
    <row r="42" spans="1:13" ht="15.75" hidden="1">
      <c r="A42" s="36"/>
      <c r="B42" s="37" t="s">
        <v>28</v>
      </c>
      <c r="C42" s="37"/>
      <c r="D42" s="37"/>
      <c r="E42" s="37"/>
      <c r="F42" s="37"/>
      <c r="G42" s="49"/>
      <c r="H42" s="49"/>
      <c r="I42" s="37"/>
      <c r="J42" s="50"/>
      <c r="K42" s="5"/>
      <c r="L42" s="40"/>
      <c r="M42" s="48"/>
    </row>
    <row r="43" spans="1:13" ht="4.5" customHeight="1" hidden="1">
      <c r="A43" s="45"/>
      <c r="B43" s="51"/>
      <c r="C43" s="52"/>
      <c r="D43" s="53"/>
      <c r="E43" s="53"/>
      <c r="F43" s="46"/>
      <c r="G43" s="54"/>
      <c r="H43" s="55"/>
      <c r="I43" s="53"/>
      <c r="J43" s="56"/>
      <c r="K43" s="5"/>
      <c r="L43" s="48"/>
      <c r="M43" s="48"/>
    </row>
    <row r="44" spans="1:13" ht="4.5" customHeight="1" hidden="1">
      <c r="A44" s="37"/>
      <c r="B44" s="57"/>
      <c r="C44" s="44"/>
      <c r="D44" s="58"/>
      <c r="E44" s="58"/>
      <c r="F44" s="37"/>
      <c r="G44" s="59"/>
      <c r="H44" s="60"/>
      <c r="I44" s="58"/>
      <c r="J44" s="58"/>
      <c r="K44" s="5"/>
      <c r="L44" s="48"/>
      <c r="M44" s="48"/>
    </row>
    <row r="45" spans="1:13" ht="15.75" hidden="1">
      <c r="A45" s="61"/>
      <c r="B45" s="69" t="s">
        <v>29</v>
      </c>
      <c r="C45" s="69"/>
      <c r="D45" s="69"/>
      <c r="E45" s="69"/>
      <c r="F45" s="69"/>
      <c r="G45" s="69"/>
      <c r="H45" s="69"/>
      <c r="I45" s="69"/>
      <c r="J45" s="69"/>
      <c r="K45" s="5"/>
      <c r="L45" s="48"/>
      <c r="M45" s="48"/>
    </row>
    <row r="46" spans="1:13" ht="15.75" hidden="1">
      <c r="A46" s="61"/>
      <c r="B46" s="57"/>
      <c r="C46" s="44"/>
      <c r="D46" s="58"/>
      <c r="E46" s="58"/>
      <c r="F46" s="61"/>
      <c r="G46" s="59"/>
      <c r="H46" s="44"/>
      <c r="I46" s="58"/>
      <c r="J46" s="58"/>
      <c r="K46" s="5"/>
      <c r="L46" s="48"/>
      <c r="M46" s="48"/>
    </row>
    <row r="47" spans="1:13" ht="15.75" hidden="1">
      <c r="A47" s="61"/>
      <c r="B47" s="57"/>
      <c r="C47" s="3"/>
      <c r="D47" s="70"/>
      <c r="E47" s="70"/>
      <c r="F47" s="61"/>
      <c r="G47" s="71"/>
      <c r="H47" s="71"/>
      <c r="I47" s="71"/>
      <c r="J47" s="58"/>
      <c r="K47" s="5"/>
      <c r="L47" s="48"/>
      <c r="M47" s="48"/>
    </row>
    <row r="48" spans="1:13" ht="15.75" hidden="1">
      <c r="A48" s="61"/>
      <c r="B48" s="62"/>
      <c r="C48" s="3"/>
      <c r="D48" s="72" t="s">
        <v>30</v>
      </c>
      <c r="E48" s="72"/>
      <c r="F48" s="58"/>
      <c r="G48" s="72" t="s">
        <v>31</v>
      </c>
      <c r="H48" s="72"/>
      <c r="I48" s="72"/>
      <c r="J48" s="58"/>
      <c r="K48" s="5"/>
      <c r="L48" s="48"/>
      <c r="M48" s="48"/>
    </row>
    <row r="49" spans="1:10" ht="15" customHeight="1" hidden="1">
      <c r="A49" s="61"/>
      <c r="B49" s="63"/>
      <c r="C49" s="3"/>
      <c r="D49" s="67" t="s">
        <v>32</v>
      </c>
      <c r="E49" s="67"/>
      <c r="F49" s="64"/>
      <c r="G49" s="67" t="s">
        <v>33</v>
      </c>
      <c r="H49" s="67"/>
      <c r="I49" s="67"/>
      <c r="J49" s="58"/>
    </row>
    <row r="50" spans="1:10" ht="4.5" customHeight="1" hidden="1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1" spans="1:10" ht="15" hidden="1">
      <c r="A51" s="5"/>
      <c r="B51" s="5"/>
      <c r="C51" s="65"/>
      <c r="D51" s="65"/>
      <c r="E51" s="66"/>
      <c r="F51" s="66"/>
      <c r="G51" s="66"/>
      <c r="H51" s="66"/>
      <c r="I51" s="66"/>
      <c r="J51" s="5"/>
    </row>
    <row r="52" spans="1:10" ht="15">
      <c r="A52" s="5"/>
      <c r="B52" s="5"/>
      <c r="C52" s="65"/>
      <c r="D52" s="65"/>
      <c r="E52" s="66"/>
      <c r="F52" s="66"/>
      <c r="G52" s="66"/>
      <c r="H52" s="66"/>
      <c r="I52" s="66"/>
      <c r="J52" s="5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2014-04-03T21:31:05Z</dcterms:created>
  <dcterms:modified xsi:type="dcterms:W3CDTF">2014-04-03T21:37:41Z</dcterms:modified>
  <cp:category/>
  <cp:version/>
  <cp:contentType/>
  <cp:contentStatus/>
</cp:coreProperties>
</file>