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EAACT.OAU" sheetId="1" r:id="rId1"/>
  </sheets>
  <externalReferences>
    <externalReference r:id="rId4"/>
  </externalReferences>
  <definedNames>
    <definedName name="_xlnm.Print_Area" localSheetId="0">'EAACT.OAU'!$A$1:$J$40</definedName>
  </definedNames>
  <calcPr fullCalcOnLoad="1"/>
</workbook>
</file>

<file path=xl/sharedStrings.xml><?xml version="1.0" encoding="utf-8"?>
<sst xmlns="http://schemas.openxmlformats.org/spreadsheetml/2006/main" count="38" uniqueCount="38">
  <si>
    <t>Cuenta de la Hacienda Pública Federal 2013</t>
  </si>
  <si>
    <t>Estado Analítico del Activo</t>
  </si>
  <si>
    <t>Del 1o de enero al 31 de diciembre de 2013</t>
  </si>
  <si>
    <t>(Pesos)</t>
  </si>
  <si>
    <t>ÓRGANOS AUTÓNOMOS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</si>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</sst>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"/>
    <numFmt numFmtId="166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sz val="11"/>
      <name val="Arial"/>
      <family val="2"/>
    </font>
    <font>
      <b/>
      <sz val="9"/>
      <name val="Soberana Sans"/>
      <family val="3"/>
    </font>
    <font>
      <sz val="10"/>
      <name val="Arial"/>
      <family val="2"/>
    </font>
    <font>
      <sz val="8"/>
      <name val="Arial"/>
      <family val="2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Soberana Sans"/>
      <family val="3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Soberana Sans"/>
      <family val="3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0" tint="-0.4999699890613556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3" fontId="2" fillId="33" borderId="0" xfId="47" applyNumberFormat="1" applyFont="1" applyFill="1" applyBorder="1" applyAlignment="1">
      <alignment horizontal="left"/>
    </xf>
    <xf numFmtId="0" fontId="48" fillId="33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33" borderId="0" xfId="15" applyNumberFormat="1" applyFont="1" applyFill="1" applyBorder="1" applyAlignment="1">
      <alignment horizontal="centerContinuous" vertical="center"/>
      <protection/>
    </xf>
    <xf numFmtId="0" fontId="2" fillId="0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Continuous"/>
    </xf>
    <xf numFmtId="0" fontId="4" fillId="33" borderId="10" xfId="15" applyNumberFormat="1" applyFont="1" applyFill="1" applyBorder="1" applyAlignment="1">
      <alignment horizontal="centerContinuous" vertical="center"/>
      <protection/>
    </xf>
    <xf numFmtId="0" fontId="6" fillId="0" borderId="0" xfId="0" applyFont="1" applyFill="1" applyAlignment="1">
      <alignment/>
    </xf>
    <xf numFmtId="0" fontId="49" fillId="34" borderId="11" xfId="52" applyFont="1" applyFill="1" applyBorder="1" applyAlignment="1">
      <alignment horizontal="center" vertical="center" wrapText="1"/>
      <protection/>
    </xf>
    <xf numFmtId="0" fontId="49" fillId="34" borderId="12" xfId="0" applyFont="1" applyFill="1" applyBorder="1" applyAlignment="1">
      <alignment horizontal="center" vertical="top" wrapText="1"/>
    </xf>
    <xf numFmtId="0" fontId="49" fillId="34" borderId="12" xfId="52" applyFont="1" applyFill="1" applyBorder="1" applyAlignment="1">
      <alignment horizontal="center" vertical="top" wrapText="1"/>
      <protection/>
    </xf>
    <xf numFmtId="0" fontId="49" fillId="34" borderId="13" xfId="52" applyFont="1" applyFill="1" applyBorder="1" applyAlignment="1">
      <alignment horizontal="center" vertical="center" wrapText="1"/>
      <protection/>
    </xf>
    <xf numFmtId="0" fontId="50" fillId="0" borderId="0" xfId="0" applyFont="1" applyBorder="1" applyAlignment="1">
      <alignment vertical="center" wrapText="1"/>
    </xf>
    <xf numFmtId="0" fontId="49" fillId="34" borderId="14" xfId="52" applyFont="1" applyFill="1" applyBorder="1" applyAlignment="1">
      <alignment horizontal="center" vertical="center" wrapText="1"/>
      <protection/>
    </xf>
    <xf numFmtId="0" fontId="49" fillId="34" borderId="15" xfId="0" applyFont="1" applyFill="1" applyBorder="1" applyAlignment="1">
      <alignment horizontal="center" vertical="top" wrapText="1"/>
    </xf>
    <xf numFmtId="0" fontId="49" fillId="34" borderId="15" xfId="52" applyFont="1" applyFill="1" applyBorder="1" applyAlignment="1">
      <alignment horizontal="center" vertical="top" wrapText="1"/>
      <protection/>
    </xf>
    <xf numFmtId="0" fontId="49" fillId="34" borderId="15" xfId="52" applyFont="1" applyFill="1" applyBorder="1" applyAlignment="1">
      <alignment horizontal="center" vertical="center" wrapText="1"/>
      <protection/>
    </xf>
    <xf numFmtId="0" fontId="49" fillId="34" borderId="16" xfId="52" applyFont="1" applyFill="1" applyBorder="1" applyAlignment="1">
      <alignment horizontal="center" vertical="center" wrapText="1"/>
      <protection/>
    </xf>
    <xf numFmtId="0" fontId="4" fillId="0" borderId="0" xfId="15" applyNumberFormat="1" applyFont="1" applyFill="1" applyBorder="1" applyAlignment="1">
      <alignment horizontal="centerContinuous" vertical="center"/>
      <protection/>
    </xf>
    <xf numFmtId="0" fontId="51" fillId="0" borderId="0" xfId="0" applyFont="1" applyFill="1" applyAlignment="1">
      <alignment/>
    </xf>
    <xf numFmtId="0" fontId="4" fillId="33" borderId="11" xfId="15" applyNumberFormat="1" applyFont="1" applyFill="1" applyBorder="1" applyAlignment="1">
      <alignment horizontal="centerContinuous" vertical="center"/>
      <protection/>
    </xf>
    <xf numFmtId="0" fontId="4" fillId="33" borderId="12" xfId="15" applyNumberFormat="1" applyFont="1" applyFill="1" applyBorder="1" applyAlignment="1">
      <alignment horizontal="centerContinuous" vertical="center"/>
      <protection/>
    </xf>
    <xf numFmtId="0" fontId="4" fillId="33" borderId="13" xfId="15" applyNumberFormat="1" applyFont="1" applyFill="1" applyBorder="1" applyAlignment="1">
      <alignment horizontal="centerContinuous" vertical="center"/>
      <protection/>
    </xf>
    <xf numFmtId="0" fontId="48" fillId="33" borderId="17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48" fillId="33" borderId="18" xfId="0" applyFont="1" applyFill="1" applyBorder="1" applyAlignment="1">
      <alignment/>
    </xf>
    <xf numFmtId="0" fontId="53" fillId="0" borderId="0" xfId="0" applyFont="1" applyFill="1" applyAlignment="1">
      <alignment/>
    </xf>
    <xf numFmtId="0" fontId="52" fillId="33" borderId="17" xfId="0" applyFont="1" applyFill="1" applyBorder="1" applyAlignment="1">
      <alignment/>
    </xf>
    <xf numFmtId="3" fontId="52" fillId="33" borderId="0" xfId="47" applyNumberFormat="1" applyFont="1" applyFill="1" applyBorder="1" applyAlignment="1">
      <alignment vertical="center"/>
    </xf>
    <xf numFmtId="0" fontId="52" fillId="33" borderId="18" xfId="0" applyFont="1" applyFill="1" applyBorder="1" applyAlignment="1">
      <alignment/>
    </xf>
    <xf numFmtId="0" fontId="54" fillId="0" borderId="0" xfId="0" applyFont="1" applyFill="1" applyAlignment="1">
      <alignment/>
    </xf>
    <xf numFmtId="0" fontId="55" fillId="33" borderId="17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0" fontId="55" fillId="33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55" fillId="33" borderId="0" xfId="0" applyFont="1" applyFill="1" applyBorder="1" applyAlignment="1">
      <alignment horizontal="left" vertical="top"/>
    </xf>
    <xf numFmtId="3" fontId="2" fillId="33" borderId="0" xfId="47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left" vertical="center"/>
    </xf>
    <xf numFmtId="3" fontId="55" fillId="33" borderId="0" xfId="47" applyNumberFormat="1" applyFont="1" applyFill="1" applyBorder="1" applyAlignment="1">
      <alignment/>
    </xf>
    <xf numFmtId="3" fontId="55" fillId="33" borderId="0" xfId="47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vertical="top"/>
    </xf>
    <xf numFmtId="0" fontId="55" fillId="33" borderId="15" xfId="0" applyFont="1" applyFill="1" applyBorder="1" applyAlignment="1">
      <alignment vertical="top"/>
    </xf>
    <xf numFmtId="0" fontId="4" fillId="33" borderId="15" xfId="52" applyFont="1" applyFill="1" applyBorder="1" applyAlignment="1">
      <alignment vertical="top"/>
      <protection/>
    </xf>
    <xf numFmtId="3" fontId="2" fillId="33" borderId="15" xfId="52" applyNumberFormat="1" applyFont="1" applyFill="1" applyBorder="1" applyAlignment="1">
      <alignment vertical="top"/>
      <protection/>
    </xf>
    <xf numFmtId="0" fontId="55" fillId="33" borderId="16" xfId="0" applyFont="1" applyFill="1" applyBorder="1" applyAlignment="1">
      <alignment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 vertical="top"/>
    </xf>
    <xf numFmtId="0" fontId="55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43" fontId="2" fillId="33" borderId="0" xfId="47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43" fontId="2" fillId="33" borderId="15" xfId="47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 vertical="top"/>
    </xf>
    <xf numFmtId="0" fontId="55" fillId="33" borderId="12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 applyProtection="1">
      <alignment vertical="top" wrapText="1"/>
      <protection locked="0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1" fillId="0" borderId="0" xfId="0" applyFont="1" applyAlignment="1">
      <alignment/>
    </xf>
    <xf numFmtId="0" fontId="7" fillId="33" borderId="0" xfId="0" applyFont="1" applyFill="1" applyBorder="1" applyAlignment="1">
      <alignment horizontal="left" vertical="top" wrapText="1"/>
    </xf>
    <xf numFmtId="0" fontId="55" fillId="33" borderId="15" xfId="0" applyFont="1" applyFill="1" applyBorder="1" applyAlignment="1" applyProtection="1">
      <alignment horizontal="center"/>
      <protection locked="0"/>
    </xf>
    <xf numFmtId="0" fontId="55" fillId="33" borderId="12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center"/>
    </xf>
    <xf numFmtId="0" fontId="49" fillId="34" borderId="12" xfId="52" applyFont="1" applyFill="1" applyBorder="1" applyAlignment="1">
      <alignment horizontal="center" vertical="center" wrapText="1"/>
      <protection/>
    </xf>
    <xf numFmtId="0" fontId="49" fillId="34" borderId="15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1.%20CONSOLIDADO%20CENTRAL\7.%20CONSOLIDACION.EAAC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CON.PL"/>
      <sheetName val="CON.PJ"/>
      <sheetName val="CON.OA"/>
      <sheetName val="PEJ"/>
      <sheetName val="CSEN"/>
      <sheetName val="CDIP"/>
      <sheetName val="ASF"/>
      <sheetName val="SCJN"/>
      <sheetName val="CJF"/>
      <sheetName val="TRIFE"/>
      <sheetName val="CNDH"/>
      <sheetName val="INEGI"/>
      <sheetName val="IFE"/>
      <sheetName val="TFJFA"/>
      <sheetName val="CFCE"/>
      <sheetName val="INEE"/>
      <sheetName val="IFT"/>
    </sheetNames>
    <sheetDataSet>
      <sheetData sheetId="11">
        <row r="18">
          <cell r="E18">
            <v>166250615</v>
          </cell>
          <cell r="F18">
            <v>6960409718</v>
          </cell>
          <cell r="G18">
            <v>6957546230</v>
          </cell>
        </row>
        <row r="19">
          <cell r="E19">
            <v>80985</v>
          </cell>
          <cell r="F19">
            <v>1420277982</v>
          </cell>
          <cell r="G19">
            <v>1420285659</v>
          </cell>
        </row>
        <row r="20">
          <cell r="E20">
            <v>0</v>
          </cell>
          <cell r="F20">
            <v>2658316</v>
          </cell>
          <cell r="G20">
            <v>2658316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16739870</v>
          </cell>
          <cell r="F22">
            <v>20155723</v>
          </cell>
          <cell r="G22">
            <v>20789749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280833792</v>
          </cell>
          <cell r="F30">
            <v>31198455</v>
          </cell>
          <cell r="G30">
            <v>15599228</v>
          </cell>
        </row>
        <row r="31">
          <cell r="E31">
            <v>268557340</v>
          </cell>
          <cell r="F31">
            <v>48791580</v>
          </cell>
          <cell r="G31">
            <v>7422830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</sheetData>
      <sheetData sheetId="12">
        <row r="18">
          <cell r="E18">
            <v>255793470</v>
          </cell>
          <cell r="F18">
            <v>90343413282</v>
          </cell>
          <cell r="G18">
            <v>90098814643</v>
          </cell>
        </row>
        <row r="19">
          <cell r="E19">
            <v>44442948</v>
          </cell>
          <cell r="F19">
            <v>7006950244</v>
          </cell>
          <cell r="G19">
            <v>7001485612</v>
          </cell>
        </row>
        <row r="20">
          <cell r="E20">
            <v>13474213</v>
          </cell>
          <cell r="F20">
            <v>11193655</v>
          </cell>
          <cell r="G20">
            <v>20609402</v>
          </cell>
        </row>
        <row r="21">
          <cell r="E21">
            <v>21579396</v>
          </cell>
          <cell r="F21">
            <v>591899263</v>
          </cell>
          <cell r="G21">
            <v>600445839</v>
          </cell>
        </row>
        <row r="22">
          <cell r="E22">
            <v>107408319</v>
          </cell>
          <cell r="F22">
            <v>93158920</v>
          </cell>
          <cell r="G22">
            <v>101697418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537965</v>
          </cell>
          <cell r="F29">
            <v>8867</v>
          </cell>
          <cell r="G29">
            <v>6435</v>
          </cell>
        </row>
        <row r="30">
          <cell r="E30">
            <v>868635021</v>
          </cell>
          <cell r="F30">
            <v>173255461</v>
          </cell>
          <cell r="G30">
            <v>247391116</v>
          </cell>
        </row>
        <row r="31">
          <cell r="E31">
            <v>1787471711</v>
          </cell>
          <cell r="F31">
            <v>238040807</v>
          </cell>
          <cell r="G31">
            <v>156379035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</sheetData>
      <sheetData sheetId="13">
        <row r="18">
          <cell r="E18">
            <v>761827158</v>
          </cell>
          <cell r="F18">
            <v>510391021151</v>
          </cell>
          <cell r="G18">
            <v>510517036874</v>
          </cell>
        </row>
        <row r="19">
          <cell r="E19">
            <v>19025327</v>
          </cell>
          <cell r="F19">
            <v>562425879</v>
          </cell>
          <cell r="G19">
            <v>573959776</v>
          </cell>
        </row>
        <row r="20">
          <cell r="E20">
            <v>70405038</v>
          </cell>
          <cell r="F20">
            <v>147432622</v>
          </cell>
          <cell r="G20">
            <v>179477205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54441278</v>
          </cell>
          <cell r="F22">
            <v>145893229</v>
          </cell>
          <cell r="G22">
            <v>148614239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8">
          <cell r="E28">
            <v>378634123</v>
          </cell>
          <cell r="F28">
            <v>488134130</v>
          </cell>
          <cell r="G28">
            <v>167996699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696502308</v>
          </cell>
          <cell r="F30">
            <v>1942755255</v>
          </cell>
          <cell r="G30">
            <v>1001561203</v>
          </cell>
        </row>
        <row r="31">
          <cell r="E31">
            <v>2609465137</v>
          </cell>
          <cell r="F31">
            <v>2968357264</v>
          </cell>
          <cell r="G31">
            <v>3525443548</v>
          </cell>
        </row>
        <row r="32">
          <cell r="E32">
            <v>168173598</v>
          </cell>
          <cell r="F32">
            <v>80728947</v>
          </cell>
          <cell r="G32">
            <v>52730340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</sheetData>
      <sheetData sheetId="14">
        <row r="18">
          <cell r="E18">
            <v>47633304</v>
          </cell>
          <cell r="F18">
            <v>72024820740</v>
          </cell>
          <cell r="G18">
            <v>72025412041</v>
          </cell>
        </row>
        <row r="19">
          <cell r="E19">
            <v>378371</v>
          </cell>
          <cell r="F19">
            <v>7972856</v>
          </cell>
          <cell r="G19">
            <v>7714226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9944751</v>
          </cell>
          <cell r="F22">
            <v>21417029</v>
          </cell>
          <cell r="G22">
            <v>21752778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346035395</v>
          </cell>
          <cell r="F30">
            <v>297223883</v>
          </cell>
          <cell r="G30">
            <v>237182238</v>
          </cell>
        </row>
        <row r="31">
          <cell r="E31">
            <v>303654276</v>
          </cell>
          <cell r="F31">
            <v>31427837</v>
          </cell>
          <cell r="G31">
            <v>23601230</v>
          </cell>
        </row>
        <row r="32">
          <cell r="E32">
            <v>26351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356927440</v>
          </cell>
          <cell r="F34">
            <v>0</v>
          </cell>
          <cell r="G34">
            <v>25953739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</sheetData>
      <sheetData sheetId="15">
        <row r="18">
          <cell r="E18">
            <v>0</v>
          </cell>
          <cell r="F18">
            <v>140529196</v>
          </cell>
          <cell r="G18">
            <v>139938175</v>
          </cell>
        </row>
        <row r="19">
          <cell r="E19">
            <v>0</v>
          </cell>
          <cell r="F19">
            <v>142717701</v>
          </cell>
          <cell r="G19">
            <v>135182070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0</v>
          </cell>
          <cell r="F22">
            <v>2582954</v>
          </cell>
          <cell r="G22">
            <v>2166076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</row>
        <row r="31">
          <cell r="E31">
            <v>0</v>
          </cell>
          <cell r="F31">
            <v>22804069</v>
          </cell>
          <cell r="G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</sheetData>
      <sheetData sheetId="16">
        <row r="18">
          <cell r="E18">
            <v>0</v>
          </cell>
          <cell r="F18">
            <v>94427424</v>
          </cell>
          <cell r="G18">
            <v>75207217</v>
          </cell>
        </row>
        <row r="19">
          <cell r="E19">
            <v>0</v>
          </cell>
          <cell r="F19">
            <v>5785856</v>
          </cell>
          <cell r="G19">
            <v>5785856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</row>
        <row r="31">
          <cell r="E31">
            <v>0</v>
          </cell>
          <cell r="F31">
            <v>57617634</v>
          </cell>
          <cell r="G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24471916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</sheetData>
      <sheetData sheetId="17">
        <row r="18">
          <cell r="E18">
            <v>0</v>
          </cell>
          <cell r="F18">
            <v>130353599</v>
          </cell>
          <cell r="G18">
            <v>42020300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7210123</v>
          </cell>
          <cell r="G20">
            <v>5332722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0</v>
          </cell>
          <cell r="F22">
            <v>4488771</v>
          </cell>
          <cell r="G22">
            <v>1644169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2287379</v>
          </cell>
          <cell r="G29">
            <v>0</v>
          </cell>
        </row>
        <row r="30">
          <cell r="E30">
            <v>0</v>
          </cell>
          <cell r="F30">
            <v>5978784</v>
          </cell>
          <cell r="G30">
            <v>0</v>
          </cell>
        </row>
        <row r="31">
          <cell r="E31">
            <v>0</v>
          </cell>
          <cell r="F31">
            <v>123676277</v>
          </cell>
          <cell r="G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0</v>
          </cell>
          <cell r="F34">
            <v>1063016827</v>
          </cell>
          <cell r="G34">
            <v>424744341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40602836</v>
          </cell>
          <cell r="G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PageLayoutView="0" workbookViewId="0" topLeftCell="A1">
      <selection activeCell="D34" sqref="D34"/>
    </sheetView>
  </sheetViews>
  <sheetFormatPr defaultColWidth="11.421875" defaultRowHeight="15"/>
  <cols>
    <col min="1" max="2" width="1.7109375" style="68" customWidth="1"/>
    <col min="3" max="3" width="17.7109375" style="68" customWidth="1"/>
    <col min="4" max="4" width="57.7109375" style="68" customWidth="1"/>
    <col min="5" max="5" width="20.7109375" style="69" customWidth="1"/>
    <col min="6" max="9" width="20.7109375" style="68" customWidth="1"/>
    <col min="10" max="10" width="1.7109375" style="68" customWidth="1"/>
    <col min="11" max="16384" width="11.421875" style="70" customWidth="1"/>
  </cols>
  <sheetData>
    <row r="1" spans="1:10" s="5" customFormat="1" ht="4.5" customHeight="1">
      <c r="A1" s="1"/>
      <c r="B1" s="1"/>
      <c r="C1" s="2"/>
      <c r="D1" s="2"/>
      <c r="E1" s="3"/>
      <c r="F1" s="3"/>
      <c r="G1" s="3"/>
      <c r="H1" s="3"/>
      <c r="I1" s="4"/>
      <c r="J1" s="1"/>
    </row>
    <row r="2" spans="1:10" s="5" customFormat="1" ht="1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5" customFormat="1" ht="15" customHeight="1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s="5" customFormat="1" ht="15" customHeight="1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s="5" customFormat="1" ht="15" customHeight="1">
      <c r="A5" s="75" t="s">
        <v>3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s="5" customFormat="1" ht="4.5" customHeight="1">
      <c r="A6" s="6"/>
      <c r="B6" s="7"/>
      <c r="C6" s="1"/>
      <c r="D6" s="8"/>
      <c r="E6" s="8"/>
      <c r="F6" s="8"/>
      <c r="G6" s="8"/>
      <c r="H6" s="6"/>
      <c r="I6" s="8"/>
      <c r="J6" s="9"/>
    </row>
    <row r="7" spans="1:10" s="5" customFormat="1" ht="15" customHeight="1">
      <c r="A7" s="75" t="s">
        <v>4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s="5" customFormat="1" ht="4.5" customHeight="1">
      <c r="A8" s="6"/>
      <c r="B8" s="6"/>
      <c r="C8" s="9"/>
      <c r="D8" s="9"/>
      <c r="E8" s="9"/>
      <c r="F8" s="9"/>
      <c r="G8" s="9"/>
      <c r="H8" s="6"/>
      <c r="I8" s="9"/>
      <c r="J8" s="9"/>
    </row>
    <row r="9" spans="1:10" s="11" customFormat="1" ht="1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s="16" customFormat="1" ht="15" customHeight="1">
      <c r="A10" s="12"/>
      <c r="B10" s="76" t="s">
        <v>5</v>
      </c>
      <c r="C10" s="76"/>
      <c r="D10" s="76"/>
      <c r="E10" s="13" t="s">
        <v>6</v>
      </c>
      <c r="F10" s="13" t="s">
        <v>7</v>
      </c>
      <c r="G10" s="14" t="s">
        <v>8</v>
      </c>
      <c r="H10" s="14" t="s">
        <v>9</v>
      </c>
      <c r="I10" s="14" t="s">
        <v>10</v>
      </c>
      <c r="J10" s="15"/>
    </row>
    <row r="11" spans="1:10" s="16" customFormat="1" ht="15" customHeight="1">
      <c r="A11" s="17"/>
      <c r="B11" s="77"/>
      <c r="C11" s="77"/>
      <c r="D11" s="77"/>
      <c r="E11" s="18">
        <v>1</v>
      </c>
      <c r="F11" s="18">
        <v>2</v>
      </c>
      <c r="G11" s="19">
        <v>3</v>
      </c>
      <c r="H11" s="19" t="s">
        <v>11</v>
      </c>
      <c r="I11" s="20" t="s">
        <v>12</v>
      </c>
      <c r="J11" s="21"/>
    </row>
    <row r="12" spans="1:10" s="23" customFormat="1" ht="15" customHeight="1" hidden="1" thickBot="1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s="23" customFormat="1" ht="4.5" customHeight="1">
      <c r="A13" s="24"/>
      <c r="B13" s="25"/>
      <c r="C13" s="25"/>
      <c r="D13" s="25"/>
      <c r="E13" s="25"/>
      <c r="F13" s="25"/>
      <c r="G13" s="25"/>
      <c r="H13" s="25"/>
      <c r="I13" s="25"/>
      <c r="J13" s="26"/>
    </row>
    <row r="14" spans="1:10" s="32" customFormat="1" ht="15" customHeight="1">
      <c r="A14" s="27"/>
      <c r="B14" s="8"/>
      <c r="C14" s="28" t="s">
        <v>13</v>
      </c>
      <c r="D14" s="29"/>
      <c r="E14" s="30"/>
      <c r="F14" s="30"/>
      <c r="G14" s="30"/>
      <c r="H14" s="30"/>
      <c r="I14" s="30"/>
      <c r="J14" s="31"/>
    </row>
    <row r="15" spans="1:10" s="32" customFormat="1" ht="4.5" customHeight="1">
      <c r="A15" s="27"/>
      <c r="B15" s="8"/>
      <c r="C15" s="29"/>
      <c r="D15" s="29"/>
      <c r="E15" s="30"/>
      <c r="F15" s="30"/>
      <c r="G15" s="30"/>
      <c r="H15" s="30"/>
      <c r="I15" s="30"/>
      <c r="J15" s="31"/>
    </row>
    <row r="16" spans="1:10" s="36" customFormat="1" ht="15" customHeight="1">
      <c r="A16" s="33"/>
      <c r="B16" s="8"/>
      <c r="C16" s="71" t="s">
        <v>14</v>
      </c>
      <c r="D16" s="71"/>
      <c r="E16" s="34">
        <f>SUM(E18:E24)</f>
        <v>1589425043</v>
      </c>
      <c r="F16" s="34">
        <f>SUM(F18:F24)</f>
        <v>690279196233</v>
      </c>
      <c r="G16" s="34">
        <f>SUM(G18:G24)</f>
        <v>690105576592</v>
      </c>
      <c r="H16" s="34">
        <f>E16+F16-G16</f>
        <v>1763044684</v>
      </c>
      <c r="I16" s="34">
        <f>H16-E16</f>
        <v>173619641</v>
      </c>
      <c r="J16" s="35"/>
    </row>
    <row r="17" spans="1:10" s="41" customFormat="1" ht="4.5" customHeight="1">
      <c r="A17" s="37"/>
      <c r="B17" s="8"/>
      <c r="C17" s="38"/>
      <c r="D17" s="38"/>
      <c r="E17" s="39"/>
      <c r="F17" s="39"/>
      <c r="G17" s="39"/>
      <c r="H17" s="39"/>
      <c r="I17" s="39"/>
      <c r="J17" s="40"/>
    </row>
    <row r="18" spans="1:10" s="41" customFormat="1" ht="15" customHeight="1">
      <c r="A18" s="37"/>
      <c r="B18" s="8"/>
      <c r="C18" s="42" t="s">
        <v>15</v>
      </c>
      <c r="D18" s="42"/>
      <c r="E18" s="43">
        <f>+'[1]CNDH'!E18+'[1]INEGI'!E18+'[1]IFE'!E18+'[1]TFJFA'!E18+'[1]CFCE'!E18+'[1]INEE'!E18+'[1]IFT'!E18</f>
        <v>1231504547</v>
      </c>
      <c r="F18" s="43">
        <f>+'[1]CNDH'!F18+'[1]INEGI'!F18+'[1]IFE'!F18+'[1]TFJFA'!F18+'[1]CFCE'!F18+'[1]INEE'!F18+'[1]IFT'!F18</f>
        <v>680084975110</v>
      </c>
      <c r="G18" s="43">
        <f>+'[1]CNDH'!G18+'[1]INEGI'!G18+'[1]IFE'!G18+'[1]TFJFA'!G18+'[1]CFCE'!G18+'[1]INEE'!G18+'[1]IFT'!G18</f>
        <v>679855975480</v>
      </c>
      <c r="H18" s="43">
        <f>E18+F18-G18</f>
        <v>1460504177</v>
      </c>
      <c r="I18" s="43">
        <f>H18-E18</f>
        <v>228999630</v>
      </c>
      <c r="J18" s="40"/>
    </row>
    <row r="19" spans="1:10" s="41" customFormat="1" ht="15" customHeight="1">
      <c r="A19" s="37"/>
      <c r="B19" s="8"/>
      <c r="C19" s="42" t="s">
        <v>16</v>
      </c>
      <c r="D19" s="42"/>
      <c r="E19" s="43">
        <f>+'[1]CNDH'!E19+'[1]INEGI'!E19+'[1]IFE'!E19+'[1]TFJFA'!E19+'[1]CFCE'!E19+'[1]INEE'!E19+'[1]IFT'!E19</f>
        <v>63927631</v>
      </c>
      <c r="F19" s="43">
        <f>+'[1]CNDH'!F19+'[1]INEGI'!F19+'[1]IFE'!F19+'[1]TFJFA'!F19+'[1]CFCE'!F19+'[1]INEE'!F19+'[1]IFT'!F19</f>
        <v>9146130518</v>
      </c>
      <c r="G19" s="43">
        <f>+'[1]CNDH'!G19+'[1]INEGI'!G19+'[1]IFE'!G19+'[1]TFJFA'!G19+'[1]CFCE'!G19+'[1]INEE'!G19+'[1]IFT'!G19</f>
        <v>9144413199</v>
      </c>
      <c r="H19" s="43">
        <f aca="true" t="shared" si="0" ref="H19:H24">E19+F19-G19</f>
        <v>65644950</v>
      </c>
      <c r="I19" s="43">
        <f aca="true" t="shared" si="1" ref="I19:I24">H19-E19</f>
        <v>1717319</v>
      </c>
      <c r="J19" s="40"/>
    </row>
    <row r="20" spans="1:10" s="41" customFormat="1" ht="15" customHeight="1">
      <c r="A20" s="37"/>
      <c r="B20" s="8"/>
      <c r="C20" s="44" t="s">
        <v>17</v>
      </c>
      <c r="D20" s="42"/>
      <c r="E20" s="43">
        <f>+'[1]CNDH'!E20+'[1]INEGI'!E20+'[1]IFE'!E20+'[1]TFJFA'!E20+'[1]CFCE'!E20+'[1]INEE'!E20+'[1]IFT'!E20</f>
        <v>83879251</v>
      </c>
      <c r="F20" s="43">
        <f>+'[1]CNDH'!F20+'[1]INEGI'!F20+'[1]IFE'!F20+'[1]TFJFA'!F20+'[1]CFCE'!F20+'[1]INEE'!F20+'[1]IFT'!F20</f>
        <v>168494716</v>
      </c>
      <c r="G20" s="43">
        <f>+'[1]CNDH'!G20+'[1]INEGI'!G20+'[1]IFE'!G20+'[1]TFJFA'!G20+'[1]CFCE'!G20+'[1]INEE'!G20+'[1]IFT'!G20</f>
        <v>208077645</v>
      </c>
      <c r="H20" s="43">
        <f t="shared" si="0"/>
        <v>44296322</v>
      </c>
      <c r="I20" s="43">
        <f t="shared" si="1"/>
        <v>-39582929</v>
      </c>
      <c r="J20" s="40"/>
    </row>
    <row r="21" spans="1:10" s="41" customFormat="1" ht="15" customHeight="1">
      <c r="A21" s="37"/>
      <c r="B21" s="8"/>
      <c r="C21" s="44" t="s">
        <v>18</v>
      </c>
      <c r="D21" s="42"/>
      <c r="E21" s="43">
        <f>+'[1]CNDH'!E21+'[1]INEGI'!E21+'[1]IFE'!E21+'[1]TFJFA'!E21+'[1]CFCE'!E21+'[1]INEE'!E21+'[1]IFT'!E21</f>
        <v>21579396</v>
      </c>
      <c r="F21" s="43">
        <f>+'[1]CNDH'!F21+'[1]INEGI'!F21+'[1]IFE'!F21+'[1]TFJFA'!F21+'[1]CFCE'!F21+'[1]INEE'!F21+'[1]IFT'!F21</f>
        <v>591899263</v>
      </c>
      <c r="G21" s="43">
        <f>+'[1]CNDH'!G21+'[1]INEGI'!G21+'[1]IFE'!G21+'[1]TFJFA'!G21+'[1]CFCE'!G21+'[1]INEE'!G21+'[1]IFT'!G21</f>
        <v>600445839</v>
      </c>
      <c r="H21" s="43">
        <f t="shared" si="0"/>
        <v>13032820</v>
      </c>
      <c r="I21" s="43">
        <f t="shared" si="1"/>
        <v>-8546576</v>
      </c>
      <c r="J21" s="40"/>
    </row>
    <row r="22" spans="1:10" s="41" customFormat="1" ht="15" customHeight="1">
      <c r="A22" s="37"/>
      <c r="B22" s="8"/>
      <c r="C22" s="44" t="s">
        <v>19</v>
      </c>
      <c r="D22" s="42"/>
      <c r="E22" s="43">
        <f>+'[1]CNDH'!E22+'[1]INEGI'!E22+'[1]IFE'!E22+'[1]TFJFA'!E22+'[1]CFCE'!E22+'[1]INEE'!E22+'[1]IFT'!E22</f>
        <v>188534218</v>
      </c>
      <c r="F22" s="43">
        <f>+'[1]CNDH'!F22+'[1]INEGI'!F22+'[1]IFE'!F22+'[1]TFJFA'!F22+'[1]CFCE'!F22+'[1]INEE'!F22+'[1]IFT'!F22</f>
        <v>287696626</v>
      </c>
      <c r="G22" s="43">
        <f>+'[1]CNDH'!G22+'[1]INEGI'!G22+'[1]IFE'!G22+'[1]TFJFA'!G22+'[1]CFCE'!G22+'[1]INEE'!G22+'[1]IFT'!G22</f>
        <v>296664429</v>
      </c>
      <c r="H22" s="43">
        <f t="shared" si="0"/>
        <v>179566415</v>
      </c>
      <c r="I22" s="43">
        <f t="shared" si="1"/>
        <v>-8967803</v>
      </c>
      <c r="J22" s="40"/>
    </row>
    <row r="23" spans="1:10" s="41" customFormat="1" ht="15" customHeight="1">
      <c r="A23" s="37"/>
      <c r="B23" s="8"/>
      <c r="C23" s="44" t="s">
        <v>20</v>
      </c>
      <c r="D23" s="42"/>
      <c r="E23" s="43">
        <f>+'[1]CNDH'!E23+'[1]INEGI'!E23+'[1]IFE'!E23+'[1]TFJFA'!E23+'[1]CFCE'!E23+'[1]INEE'!E23+'[1]IFT'!E23</f>
        <v>0</v>
      </c>
      <c r="F23" s="43">
        <f>+'[1]CNDH'!F23+'[1]INEGI'!F23+'[1]IFE'!F23+'[1]TFJFA'!F23+'[1]CFCE'!F23+'[1]INEE'!F23+'[1]IFT'!F23</f>
        <v>0</v>
      </c>
      <c r="G23" s="43">
        <f>+'[1]CNDH'!G23+'[1]INEGI'!G23+'[1]IFE'!G23+'[1]TFJFA'!G23+'[1]CFCE'!G23+'[1]INEE'!G23+'[1]IFT'!G23</f>
        <v>0</v>
      </c>
      <c r="H23" s="43">
        <f t="shared" si="0"/>
        <v>0</v>
      </c>
      <c r="I23" s="43">
        <f t="shared" si="1"/>
        <v>0</v>
      </c>
      <c r="J23" s="40"/>
    </row>
    <row r="24" spans="1:10" s="41" customFormat="1" ht="15" customHeight="1">
      <c r="A24" s="37"/>
      <c r="B24" s="8"/>
      <c r="C24" s="44" t="s">
        <v>21</v>
      </c>
      <c r="D24" s="42"/>
      <c r="E24" s="43">
        <f>+'[1]CNDH'!E24+'[1]INEGI'!E24+'[1]IFE'!E24+'[1]TFJFA'!E24+'[1]CFCE'!E24+'[1]INEE'!E24+'[1]IFT'!E24</f>
        <v>0</v>
      </c>
      <c r="F24" s="43">
        <f>+'[1]CNDH'!F24+'[1]INEGI'!F24+'[1]IFE'!F24+'[1]TFJFA'!F24+'[1]CFCE'!F24+'[1]INEE'!F24+'[1]IFT'!F24</f>
        <v>0</v>
      </c>
      <c r="G24" s="43">
        <f>+'[1]CNDH'!G24+'[1]INEGI'!G24+'[1]IFE'!G24+'[1]TFJFA'!G24+'[1]CFCE'!G24+'[1]INEE'!G24+'[1]IFT'!G24</f>
        <v>0</v>
      </c>
      <c r="H24" s="43">
        <f t="shared" si="0"/>
        <v>0</v>
      </c>
      <c r="I24" s="43">
        <f t="shared" si="1"/>
        <v>0</v>
      </c>
      <c r="J24" s="40"/>
    </row>
    <row r="25" spans="1:10" s="41" customFormat="1" ht="15" customHeight="1">
      <c r="A25" s="37"/>
      <c r="B25" s="8"/>
      <c r="C25" s="45"/>
      <c r="D25" s="45"/>
      <c r="E25" s="46"/>
      <c r="F25" s="46"/>
      <c r="G25" s="46"/>
      <c r="H25" s="46"/>
      <c r="I25" s="46"/>
      <c r="J25" s="40"/>
    </row>
    <row r="26" spans="1:10" s="36" customFormat="1" ht="15" customHeight="1">
      <c r="A26" s="33"/>
      <c r="B26" s="8"/>
      <c r="C26" s="71" t="s">
        <v>22</v>
      </c>
      <c r="D26" s="71"/>
      <c r="E26" s="34">
        <f>SUM(E28:E36)</f>
        <v>8065454457</v>
      </c>
      <c r="F26" s="34">
        <f>SUM(F28:F36)</f>
        <v>7615906292</v>
      </c>
      <c r="G26" s="34">
        <f>SUM(G28:G36)</f>
        <v>5910483898</v>
      </c>
      <c r="H26" s="34">
        <f>E26+F26-G26</f>
        <v>9770876851</v>
      </c>
      <c r="I26" s="34">
        <f>H26-E26</f>
        <v>1705422394</v>
      </c>
      <c r="J26" s="35"/>
    </row>
    <row r="27" spans="1:10" s="41" customFormat="1" ht="4.5" customHeight="1">
      <c r="A27" s="37"/>
      <c r="B27" s="8"/>
      <c r="C27" s="44"/>
      <c r="D27" s="45"/>
      <c r="E27" s="39"/>
      <c r="F27" s="39"/>
      <c r="G27" s="39"/>
      <c r="H27" s="39"/>
      <c r="I27" s="39"/>
      <c r="J27" s="40"/>
    </row>
    <row r="28" spans="1:10" s="41" customFormat="1" ht="15" customHeight="1">
      <c r="A28" s="37"/>
      <c r="B28" s="8"/>
      <c r="C28" s="45" t="s">
        <v>23</v>
      </c>
      <c r="D28" s="45"/>
      <c r="E28" s="43">
        <f>+'[1]CNDH'!E28+'[1]INEGI'!E28+'[1]IFE'!E28+'[1]TFJFA'!E28+'[1]CFCE'!E28+'[1]INEE'!E28+'[1]IFT'!E28</f>
        <v>378634123</v>
      </c>
      <c r="F28" s="43">
        <f>+'[1]CNDH'!F28+'[1]INEGI'!F28+'[1]IFE'!F28+'[1]TFJFA'!F28+'[1]CFCE'!F28+'[1]INEE'!F28+'[1]IFT'!F28</f>
        <v>488134130</v>
      </c>
      <c r="G28" s="43">
        <f>+'[1]CNDH'!G28+'[1]INEGI'!G28+'[1]IFE'!G28+'[1]TFJFA'!G28+'[1]CFCE'!G28+'[1]INEE'!G28+'[1]IFT'!G28</f>
        <v>167996699</v>
      </c>
      <c r="H28" s="43">
        <f>E28+F28-G28</f>
        <v>698771554</v>
      </c>
      <c r="I28" s="43">
        <f>H28-E28</f>
        <v>320137431</v>
      </c>
      <c r="J28" s="40"/>
    </row>
    <row r="29" spans="1:10" s="41" customFormat="1" ht="15" customHeight="1">
      <c r="A29" s="37"/>
      <c r="B29" s="8"/>
      <c r="C29" s="44" t="s">
        <v>24</v>
      </c>
      <c r="D29" s="45"/>
      <c r="E29" s="43">
        <f>+'[1]CNDH'!E29+'[1]INEGI'!E29+'[1]IFE'!E29+'[1]TFJFA'!E29+'[1]CFCE'!E29+'[1]INEE'!E29+'[1]IFT'!E29</f>
        <v>537965</v>
      </c>
      <c r="F29" s="43">
        <f>+'[1]CNDH'!F29+'[1]INEGI'!F29+'[1]IFE'!F29+'[1]TFJFA'!F29+'[1]CFCE'!F29+'[1]INEE'!F29+'[1]IFT'!F29</f>
        <v>2296246</v>
      </c>
      <c r="G29" s="43">
        <f>+'[1]CNDH'!G29+'[1]INEGI'!G29+'[1]IFE'!G29+'[1]TFJFA'!G29+'[1]CFCE'!G29+'[1]INEE'!G29+'[1]IFT'!G29</f>
        <v>6435</v>
      </c>
      <c r="H29" s="43">
        <f aca="true" t="shared" si="2" ref="H29:H36">E29+F29-G29</f>
        <v>2827776</v>
      </c>
      <c r="I29" s="43">
        <f aca="true" t="shared" si="3" ref="I29:I36">H29-E29</f>
        <v>2289811</v>
      </c>
      <c r="J29" s="40"/>
    </row>
    <row r="30" spans="1:10" s="41" customFormat="1" ht="15" customHeight="1">
      <c r="A30" s="37"/>
      <c r="B30" s="8"/>
      <c r="C30" s="44" t="s">
        <v>25</v>
      </c>
      <c r="D30" s="45"/>
      <c r="E30" s="43">
        <f>+'[1]CNDH'!E30+'[1]INEGI'!E30+'[1]IFE'!E30+'[1]TFJFA'!E30+'[1]CFCE'!E30+'[1]INEE'!E30+'[1]IFT'!E30</f>
        <v>2192006516</v>
      </c>
      <c r="F30" s="43">
        <f>+'[1]CNDH'!F30+'[1]INEGI'!F30+'[1]IFE'!F30+'[1]TFJFA'!F30+'[1]CFCE'!F30+'[1]INEE'!F30+'[1]IFT'!F30</f>
        <v>2450411838</v>
      </c>
      <c r="G30" s="43">
        <f>+'[1]CNDH'!G30+'[1]INEGI'!G30+'[1]IFE'!G30+'[1]TFJFA'!G30+'[1]CFCE'!G30+'[1]INEE'!G30+'[1]IFT'!G30</f>
        <v>1501733785</v>
      </c>
      <c r="H30" s="43">
        <f t="shared" si="2"/>
        <v>3140684569</v>
      </c>
      <c r="I30" s="43">
        <f t="shared" si="3"/>
        <v>948678053</v>
      </c>
      <c r="J30" s="40"/>
    </row>
    <row r="31" spans="1:10" s="41" customFormat="1" ht="15" customHeight="1">
      <c r="A31" s="37"/>
      <c r="B31" s="8"/>
      <c r="C31" s="45" t="s">
        <v>26</v>
      </c>
      <c r="D31" s="45"/>
      <c r="E31" s="43">
        <f>+'[1]CNDH'!E31+'[1]INEGI'!E31+'[1]IFE'!E31+'[1]TFJFA'!E31+'[1]CFCE'!E31+'[1]INEE'!E31+'[1]IFT'!E31</f>
        <v>4969148464</v>
      </c>
      <c r="F31" s="43">
        <f>+'[1]CNDH'!F31+'[1]INEGI'!F31+'[1]IFE'!F31+'[1]TFJFA'!F31+'[1]CFCE'!F31+'[1]INEE'!F31+'[1]IFT'!F31</f>
        <v>3490715468</v>
      </c>
      <c r="G31" s="43">
        <f>+'[1]CNDH'!G31+'[1]INEGI'!G31+'[1]IFE'!G31+'[1]TFJFA'!G31+'[1]CFCE'!G31+'[1]INEE'!G31+'[1]IFT'!G31</f>
        <v>3712846643</v>
      </c>
      <c r="H31" s="43">
        <f t="shared" si="2"/>
        <v>4747017289</v>
      </c>
      <c r="I31" s="43">
        <f t="shared" si="3"/>
        <v>-222131175</v>
      </c>
      <c r="J31" s="40"/>
    </row>
    <row r="32" spans="1:10" s="41" customFormat="1" ht="15" customHeight="1">
      <c r="A32" s="37"/>
      <c r="B32" s="8"/>
      <c r="C32" s="45" t="s">
        <v>27</v>
      </c>
      <c r="D32" s="45"/>
      <c r="E32" s="43">
        <f>+'[1]CNDH'!E32+'[1]INEGI'!E32+'[1]IFE'!E32+'[1]TFJFA'!E32+'[1]CFCE'!E32+'[1]INEE'!E32+'[1]IFT'!E32</f>
        <v>168199949</v>
      </c>
      <c r="F32" s="43">
        <f>+'[1]CNDH'!F32+'[1]INEGI'!F32+'[1]IFE'!F32+'[1]TFJFA'!F32+'[1]CFCE'!F32+'[1]INEE'!F32+'[1]IFT'!F32</f>
        <v>80728947</v>
      </c>
      <c r="G32" s="43">
        <f>+'[1]CNDH'!G32+'[1]INEGI'!G32+'[1]IFE'!G32+'[1]TFJFA'!G32+'[1]CFCE'!G32+'[1]INEE'!G32+'[1]IFT'!G32</f>
        <v>52730340</v>
      </c>
      <c r="H32" s="43">
        <f t="shared" si="2"/>
        <v>196198556</v>
      </c>
      <c r="I32" s="43">
        <f t="shared" si="3"/>
        <v>27998607</v>
      </c>
      <c r="J32" s="40"/>
    </row>
    <row r="33" spans="1:10" s="41" customFormat="1" ht="15" customHeight="1">
      <c r="A33" s="37"/>
      <c r="B33" s="8"/>
      <c r="C33" s="45" t="s">
        <v>28</v>
      </c>
      <c r="D33" s="45"/>
      <c r="E33" s="43">
        <f>+'[1]CNDH'!E33+'[1]INEGI'!E33+'[1]IFE'!E33+'[1]TFJFA'!E33+'[1]CFCE'!E33+'[1]INEE'!E33+'[1]IFT'!E33</f>
        <v>0</v>
      </c>
      <c r="F33" s="43">
        <f>+'[1]CNDH'!F33+'[1]INEGI'!F33+'[1]IFE'!F33+'[1]TFJFA'!F33+'[1]CFCE'!F33+'[1]INEE'!F33+'[1]IFT'!F33</f>
        <v>0</v>
      </c>
      <c r="G33" s="43">
        <f>+'[1]CNDH'!G33+'[1]INEGI'!G33+'[1]IFE'!G33+'[1]TFJFA'!G33+'[1]CFCE'!G33+'[1]INEE'!G33+'[1]IFT'!G33</f>
        <v>24471916</v>
      </c>
      <c r="H33" s="43">
        <f t="shared" si="2"/>
        <v>-24471916</v>
      </c>
      <c r="I33" s="43">
        <f t="shared" si="3"/>
        <v>-24471916</v>
      </c>
      <c r="J33" s="40"/>
    </row>
    <row r="34" spans="1:10" s="41" customFormat="1" ht="15" customHeight="1">
      <c r="A34" s="37"/>
      <c r="B34" s="8"/>
      <c r="C34" s="45" t="s">
        <v>29</v>
      </c>
      <c r="D34" s="45"/>
      <c r="E34" s="43">
        <f>+'[1]CNDH'!E34+'[1]INEGI'!E34+'[1]IFE'!E34+'[1]TFJFA'!E34+'[1]CFCE'!E34+'[1]INEE'!E34+'[1]IFT'!E34</f>
        <v>356927440</v>
      </c>
      <c r="F34" s="43">
        <f>+'[1]CNDH'!F34+'[1]INEGI'!F34+'[1]IFE'!F34+'[1]TFJFA'!F34+'[1]CFCE'!F34+'[1]INEE'!F34+'[1]IFT'!F34</f>
        <v>1063016827</v>
      </c>
      <c r="G34" s="43">
        <f>+'[1]CNDH'!G34+'[1]INEGI'!G34+'[1]IFE'!G34+'[1]TFJFA'!G34+'[1]CFCE'!G34+'[1]INEE'!G34+'[1]IFT'!G34</f>
        <v>450698080</v>
      </c>
      <c r="H34" s="43">
        <f t="shared" si="2"/>
        <v>969246187</v>
      </c>
      <c r="I34" s="43">
        <f t="shared" si="3"/>
        <v>612318747</v>
      </c>
      <c r="J34" s="40"/>
    </row>
    <row r="35" spans="1:10" s="41" customFormat="1" ht="15" customHeight="1">
      <c r="A35" s="37"/>
      <c r="B35" s="8"/>
      <c r="C35" s="45" t="s">
        <v>30</v>
      </c>
      <c r="D35" s="45"/>
      <c r="E35" s="43">
        <f>+'[1]CNDH'!E35+'[1]INEGI'!E35+'[1]IFE'!E35+'[1]TFJFA'!E35+'[1]CFCE'!E35+'[1]INEE'!E35+'[1]IFT'!E35</f>
        <v>0</v>
      </c>
      <c r="F35" s="43">
        <f>+'[1]CNDH'!F35+'[1]INEGI'!F35+'[1]IFE'!F35+'[1]TFJFA'!F35+'[1]CFCE'!F35+'[1]INEE'!F35+'[1]IFT'!F35</f>
        <v>0</v>
      </c>
      <c r="G35" s="43">
        <f>+'[1]CNDH'!G35+'[1]INEGI'!G35+'[1]IFE'!G35+'[1]TFJFA'!G35+'[1]CFCE'!G35+'[1]INEE'!G35+'[1]IFT'!G35</f>
        <v>0</v>
      </c>
      <c r="H35" s="43">
        <f t="shared" si="2"/>
        <v>0</v>
      </c>
      <c r="I35" s="43">
        <f t="shared" si="3"/>
        <v>0</v>
      </c>
      <c r="J35" s="40"/>
    </row>
    <row r="36" spans="1:10" s="41" customFormat="1" ht="15" customHeight="1">
      <c r="A36" s="37"/>
      <c r="B36" s="8"/>
      <c r="C36" s="45" t="s">
        <v>31</v>
      </c>
      <c r="D36" s="45"/>
      <c r="E36" s="43">
        <f>+'[1]CNDH'!E36+'[1]INEGI'!E36+'[1]IFE'!E36+'[1]TFJFA'!E36+'[1]CFCE'!E36+'[1]INEE'!E36+'[1]IFT'!E36</f>
        <v>0</v>
      </c>
      <c r="F36" s="43">
        <f>+'[1]CNDH'!F36+'[1]INEGI'!F36+'[1]IFE'!F36+'[1]TFJFA'!F36+'[1]CFCE'!F36+'[1]INEE'!F36+'[1]IFT'!F36</f>
        <v>40602836</v>
      </c>
      <c r="G36" s="43">
        <f>+'[1]CNDH'!G36+'[1]INEGI'!G36+'[1]IFE'!G36+'[1]TFJFA'!G36+'[1]CFCE'!G36+'[1]INEE'!G36+'[1]IFT'!G36</f>
        <v>0</v>
      </c>
      <c r="H36" s="43">
        <f t="shared" si="2"/>
        <v>40602836</v>
      </c>
      <c r="I36" s="43">
        <f t="shared" si="3"/>
        <v>40602836</v>
      </c>
      <c r="J36" s="40"/>
    </row>
    <row r="37" spans="1:10" s="41" customFormat="1" ht="15" customHeight="1">
      <c r="A37" s="37"/>
      <c r="B37" s="45"/>
      <c r="C37" s="45"/>
      <c r="D37" s="45"/>
      <c r="E37" s="47"/>
      <c r="F37" s="47"/>
      <c r="G37" s="47"/>
      <c r="H37" s="39"/>
      <c r="I37" s="39"/>
      <c r="J37" s="40"/>
    </row>
    <row r="38" spans="1:10" s="36" customFormat="1" ht="15" customHeight="1">
      <c r="A38" s="33"/>
      <c r="B38" s="48"/>
      <c r="C38" s="28" t="s">
        <v>32</v>
      </c>
      <c r="D38" s="48"/>
      <c r="E38" s="34">
        <f>E16+E26</f>
        <v>9654879500</v>
      </c>
      <c r="F38" s="34">
        <f>F16+F26</f>
        <v>697895102525</v>
      </c>
      <c r="G38" s="34">
        <f>G16+G26</f>
        <v>696016060490</v>
      </c>
      <c r="H38" s="34">
        <f>H16+H26</f>
        <v>11533921535</v>
      </c>
      <c r="I38" s="34">
        <f>I16+I26</f>
        <v>1879042035</v>
      </c>
      <c r="J38" s="35"/>
    </row>
    <row r="39" spans="1:10" s="54" customFormat="1" ht="4.5" customHeight="1">
      <c r="A39" s="49"/>
      <c r="B39" s="50"/>
      <c r="C39" s="51"/>
      <c r="D39" s="51"/>
      <c r="E39" s="51"/>
      <c r="F39" s="51"/>
      <c r="G39" s="52"/>
      <c r="H39" s="52"/>
      <c r="I39" s="50"/>
      <c r="J39" s="53"/>
    </row>
    <row r="40" spans="1:10" s="54" customFormat="1" ht="4.5" customHeight="1">
      <c r="A40" s="55"/>
      <c r="B40" s="38"/>
      <c r="C40" s="38"/>
      <c r="D40" s="38"/>
      <c r="E40" s="38"/>
      <c r="F40" s="38"/>
      <c r="G40" s="55"/>
      <c r="H40" s="55"/>
      <c r="I40" s="55"/>
      <c r="J40" s="55"/>
    </row>
    <row r="41" spans="1:10" s="54" customFormat="1" ht="15" customHeight="1" hidden="1">
      <c r="A41" s="56"/>
      <c r="B41" s="57" t="s">
        <v>33</v>
      </c>
      <c r="C41" s="57"/>
      <c r="D41" s="57"/>
      <c r="E41" s="57"/>
      <c r="F41" s="57"/>
      <c r="G41" s="57"/>
      <c r="H41" s="57"/>
      <c r="I41" s="57"/>
      <c r="J41" s="57"/>
    </row>
    <row r="42" spans="1:10" s="54" customFormat="1" ht="15" customHeight="1" hidden="1">
      <c r="A42" s="56"/>
      <c r="B42" s="57"/>
      <c r="C42" s="58"/>
      <c r="D42" s="59"/>
      <c r="E42" s="59"/>
      <c r="F42" s="56"/>
      <c r="G42" s="60"/>
      <c r="H42" s="58"/>
      <c r="I42" s="59"/>
      <c r="J42" s="59"/>
    </row>
    <row r="43" spans="1:10" s="54" customFormat="1" ht="15" customHeight="1" hidden="1">
      <c r="A43" s="56"/>
      <c r="B43" s="57"/>
      <c r="C43" s="58"/>
      <c r="D43" s="61"/>
      <c r="E43" s="56"/>
      <c r="F43" s="72"/>
      <c r="G43" s="72"/>
      <c r="H43" s="72"/>
      <c r="I43" s="62"/>
      <c r="J43" s="56"/>
    </row>
    <row r="44" spans="1:10" s="54" customFormat="1" ht="15" customHeight="1" hidden="1">
      <c r="A44" s="56"/>
      <c r="B44" s="63"/>
      <c r="C44" s="56"/>
      <c r="D44" s="64" t="s">
        <v>34</v>
      </c>
      <c r="E44" s="38"/>
      <c r="F44" s="73" t="s">
        <v>35</v>
      </c>
      <c r="G44" s="73"/>
      <c r="H44" s="73"/>
      <c r="I44" s="62"/>
      <c r="J44" s="56"/>
    </row>
    <row r="45" spans="1:10" s="54" customFormat="1" ht="15" customHeight="1" hidden="1">
      <c r="A45" s="56"/>
      <c r="B45" s="65"/>
      <c r="C45" s="56"/>
      <c r="D45" s="66" t="s">
        <v>36</v>
      </c>
      <c r="F45" s="74" t="s">
        <v>37</v>
      </c>
      <c r="G45" s="74"/>
      <c r="H45" s="74"/>
      <c r="I45" s="67"/>
      <c r="J45" s="56"/>
    </row>
    <row r="46" spans="1:9" s="54" customFormat="1" ht="4.5" customHeight="1" hidden="1">
      <c r="A46" s="38"/>
      <c r="B46" s="38"/>
      <c r="C46" s="38"/>
      <c r="D46" s="38"/>
      <c r="E46" s="38"/>
      <c r="F46" s="38"/>
      <c r="G46" s="55"/>
      <c r="H46" s="55"/>
      <c r="I46" s="38"/>
    </row>
    <row r="47" ht="12" hidden="1"/>
    <row r="48" ht="12" hidden="1"/>
    <row r="49" ht="12" hidden="1">
      <c r="E49" s="68"/>
    </row>
    <row r="50" ht="12">
      <c r="E50" s="68"/>
    </row>
    <row r="51" ht="12">
      <c r="E51" s="68"/>
    </row>
    <row r="52" ht="12">
      <c r="E52" s="68"/>
    </row>
    <row r="53" ht="12">
      <c r="E53" s="68"/>
    </row>
    <row r="54" ht="12">
      <c r="E54" s="68"/>
    </row>
    <row r="55" ht="12">
      <c r="E55" s="68"/>
    </row>
    <row r="56" ht="12">
      <c r="E56" s="68"/>
    </row>
    <row r="57" ht="12">
      <c r="E57" s="68"/>
    </row>
    <row r="58" ht="12">
      <c r="E58" s="68"/>
    </row>
    <row r="59" ht="12">
      <c r="E59" s="68"/>
    </row>
    <row r="60" ht="12">
      <c r="E60" s="68"/>
    </row>
    <row r="61" ht="12">
      <c r="E61" s="68"/>
    </row>
    <row r="62" ht="12">
      <c r="E62" s="68"/>
    </row>
    <row r="63" ht="12">
      <c r="E63" s="68"/>
    </row>
    <row r="64" ht="12">
      <c r="E64" s="68"/>
    </row>
    <row r="65" ht="12">
      <c r="E65" s="68"/>
    </row>
    <row r="67" ht="12">
      <c r="E67" s="68"/>
    </row>
    <row r="68" ht="12">
      <c r="E68" s="68"/>
    </row>
    <row r="74" ht="12">
      <c r="E74" s="68"/>
    </row>
    <row r="75" ht="12">
      <c r="E75" s="68"/>
    </row>
    <row r="78" ht="12">
      <c r="E78" s="68"/>
    </row>
    <row r="79" ht="12">
      <c r="E79" s="68"/>
    </row>
    <row r="80" ht="12">
      <c r="E80" s="68"/>
    </row>
    <row r="81" ht="12">
      <c r="E81" s="68"/>
    </row>
    <row r="82" ht="12">
      <c r="E82" s="68"/>
    </row>
    <row r="83" ht="12">
      <c r="E83" s="68"/>
    </row>
    <row r="84" ht="12">
      <c r="E84" s="68"/>
    </row>
    <row r="85" ht="12">
      <c r="E85" s="68"/>
    </row>
    <row r="86" ht="12">
      <c r="E86" s="68"/>
    </row>
    <row r="87" ht="12">
      <c r="E87" s="68"/>
    </row>
    <row r="88" ht="12">
      <c r="E88" s="68"/>
    </row>
    <row r="89" ht="12">
      <c r="E89" s="68"/>
    </row>
    <row r="90" ht="12">
      <c r="E90" s="68"/>
    </row>
    <row r="91" ht="12">
      <c r="E91" s="68"/>
    </row>
    <row r="92" ht="12">
      <c r="E92" s="68"/>
    </row>
    <row r="93" ht="12">
      <c r="E93" s="68"/>
    </row>
    <row r="94" ht="12">
      <c r="E94" s="68"/>
    </row>
  </sheetData>
  <sheetProtection/>
  <mergeCells count="11">
    <mergeCell ref="B10:D11"/>
    <mergeCell ref="C16:D16"/>
    <mergeCell ref="C26:D26"/>
    <mergeCell ref="F43:H43"/>
    <mergeCell ref="F44:H44"/>
    <mergeCell ref="F45:H45"/>
    <mergeCell ref="A2:J2"/>
    <mergeCell ref="A3:J3"/>
    <mergeCell ref="A4:J4"/>
    <mergeCell ref="A5:J5"/>
    <mergeCell ref="A7:J7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2014-04-03T21:32:01Z</dcterms:created>
  <dcterms:modified xsi:type="dcterms:W3CDTF">2014-04-03T21:40:51Z</dcterms:modified>
  <cp:category/>
  <cp:version/>
  <cp:contentType/>
  <cp:contentStatus/>
</cp:coreProperties>
</file>