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Programática" sheetId="1" r:id="rId1"/>
  </sheets>
  <definedNames>
    <definedName name="_Fill" hidden="1">#REF!</definedName>
    <definedName name="_xlfn.IFERROR" hidden="1">#NAME?</definedName>
    <definedName name="A_impresión_IM">#REF!</definedName>
    <definedName name="_xlnm.Print_Area" localSheetId="0">'Programática'!$A$1:$S$502</definedName>
    <definedName name="DIFERENCIAS">#N/A</definedName>
    <definedName name="FORM" localSheetId="0">'Programática'!$A$500</definedName>
    <definedName name="FORM">#REF!</definedName>
    <definedName name="MASCARILLA">#REF!</definedName>
    <definedName name="_xlnm.Print_Titles" localSheetId="0">'Programática'!$1:$13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<sst xmlns="http://schemas.openxmlformats.org/spreadsheetml/2006/main" count="572" uniqueCount="138">
  <si>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</si>
  <si>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</si>
  <si>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</si>
  <si>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</si>
  <si>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</si>
  <si>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</si>
  <si>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</si>
  <si>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</si>
  <si>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</si>
  <si>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</si>
  <si>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</si>
  <si>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>Subsidios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</si>
  <si>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</si>
  <si>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</si>
  <si>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</si>
  <si>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</si>
  <si>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</si>
  <si>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</si>
  <si>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</si>
  <si>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Aprobado</t>
  </si>
  <si>
    <t>Modificado</t>
  </si>
  <si>
    <t>Devengado</t>
  </si>
  <si>
    <t>Ejercicio</t>
  </si>
  <si>
    <t>Porcentaje Ejer/Aprob</t>
  </si>
  <si>
    <t>Porcentaje Ejer/Modif</t>
  </si>
  <si>
    <t>R002</t>
  </si>
  <si>
    <t>Instituto Federal Electoral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</si>
  <si>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</si>
  <si>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</si>
  <si>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</si>
  <si>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</si>
  <si>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</si>
  <si>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</si>
  <si>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P001</t>
  </si>
  <si>
    <t>Planeación, innovación, seguimiento y evaluación</t>
  </si>
  <si>
    <t>Organización electoral federal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</si>
  <si>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</si>
  <si>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</si>
  <si>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</si>
  <si>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</si>
  <si>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</si>
  <si>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</si>
  <si>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</si>
  <si>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</si>
  <si>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</si>
  <si>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</si>
  <si>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</si>
  <si>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</si>
  <si>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Comisión Nacional de los Derechos Humanos</t>
  </si>
  <si>
    <t>E001</t>
  </si>
  <si>
    <t>Establecer y dirigir la estrategia institucional para proteger y promover los Derechos Humanos y presentar sus resultados</t>
  </si>
  <si>
    <t>E002</t>
  </si>
  <si>
    <t>Proporcionar servicios que se brindan en las áreas de atención al público en oficinas centrales</t>
  </si>
  <si>
    <t>E003</t>
  </si>
  <si>
    <t>Proporcionar servicios que se brindan en las áreas de atención al público en oficinas foráneas y atender asuntos relacionados con las personas migrantes</t>
  </si>
  <si>
    <t>E004</t>
  </si>
  <si>
    <t>Solucionar expedientes de presuntas violaciones a los Derechos Humanos: Quejas, Orientaciones Directas y Remisiones</t>
  </si>
  <si>
    <t>E005</t>
  </si>
  <si>
    <t>Solucionar inconformidades por la actuación de organismos y autoridades de las entidades federativas</t>
  </si>
  <si>
    <t>E006</t>
  </si>
  <si>
    <t>Atender asuntos relacionados con víctimas del delito</t>
  </si>
  <si>
    <t>E007</t>
  </si>
  <si>
    <t>Atender asuntos relacionados con personas reportadas como desaparecidas, extraviadas, ausentes, fallecidas no identificadas y víctimas de secuestro</t>
  </si>
  <si>
    <t>E008</t>
  </si>
  <si>
    <t>Realizar visitas de supervisión a lugares de detención en ejercicio de las facultades del Mecanismo Nacional de Prevención de la Tortura y Otros Tratos o Penas Crueles, Inhumanos o Degradantes</t>
  </si>
  <si>
    <t>E009</t>
  </si>
  <si>
    <t>Gestionar asuntos sobre beneficios de libertad anticipada, traslados penitenciarios y contra la pena de muerte de nacionales en el extranjero</t>
  </si>
  <si>
    <t>E010</t>
  </si>
  <si>
    <t>Protección de los Derechos Humanos de Indígenas en Reclusión</t>
  </si>
  <si>
    <t>E011</t>
  </si>
  <si>
    <t>Atender asuntos de la niñez,  la familia, adolescentes y personas adultas mayores</t>
  </si>
  <si>
    <t>E012</t>
  </si>
  <si>
    <t>Atender asuntos relacionados con personas que viven con VIH y/o sida</t>
  </si>
  <si>
    <t>E013</t>
  </si>
  <si>
    <t>Promover, divulgar, dar seguimiento, evaluar y monitorear la política nacional en materia de Asuntos de la mujer y de Igualdad entre mujeres y hombres</t>
  </si>
  <si>
    <t>E014</t>
  </si>
  <si>
    <t>Promover el respeto de los Derechos Humanos de posibles víctimas de la trata de personas, agravio a periodistas y defensores civiles de los Derechos Humanos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</si>
  <si>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</si>
  <si>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</si>
  <si>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</si>
  <si>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</si>
  <si>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</si>
  <si>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</si>
  <si>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</si>
  <si>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ofrecer servicios bibliohemerográficos en materia de Derechos Humanos</t>
  </si>
  <si>
    <t>E022</t>
  </si>
  <si>
    <t>Promover los Derechos Humanos de los pueblos y las comunidades indígenas</t>
  </si>
  <si>
    <t>E023</t>
  </si>
  <si>
    <t>Realizar visitas de supervisión penitenciaria para verificar el respeto a los derechos humanos de las personas en reclusión.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</si>
  <si>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</si>
  <si>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</si>
  <si>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</si>
  <si>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Sistema Nacional de Alerta de violación a los Derechos Humanos</t>
  </si>
  <si>
    <t>E026</t>
  </si>
  <si>
    <t>Informar sobre la tramitación y determinación de los expedientes de presuntas violaciones a los Derechos Humanos</t>
  </si>
  <si>
    <t>E028</t>
  </si>
  <si>
    <t>Atender asuntos de presuntas violaciones a los Derechos Humanos de Ámbito Laboral y Social</t>
  </si>
  <si>
    <t>E029</t>
  </si>
  <si>
    <t>Atender asuntos relacionados con los Derechos Humanos económicos, culturales y ambientales</t>
  </si>
  <si>
    <t>Actividades de apoyo administrativo</t>
  </si>
  <si>
    <t>Apoyo a la Función Pública y Buen Gobierno</t>
  </si>
  <si>
    <t>P019</t>
  </si>
  <si>
    <t>Planear las actividades y analizar los resultados institucionales</t>
  </si>
  <si>
    <t>R020</t>
  </si>
  <si>
    <t>Desarrollar y administrar sistemas a las unidades responsables y organismos estatales; administrar las páginas de internet e intranet y promover los Derechos Humanos a través de herramientas informáticas</t>
  </si>
  <si>
    <t>R021</t>
  </si>
  <si>
    <t>Realizar acciones de apoyo jurídico</t>
  </si>
  <si>
    <t>R030</t>
  </si>
  <si>
    <t>Analizar, evaluar e impulsar el seguimiento de las Recomendaciones.</t>
  </si>
  <si>
    <t>Información Nacional Estadística y Geográfica</t>
  </si>
  <si>
    <t>Actividades de apoyo a la función pública y buen gobierno</t>
  </si>
  <si>
    <t>Planeación, Coordinación, Seguimiento y Evaluación del Sistema Nacional de Información Estadística y Geográfica</t>
  </si>
  <si>
    <t>P002</t>
  </si>
  <si>
    <t>Producción y difusión de información estadística y geográfica de interés nacional</t>
  </si>
  <si>
    <t>P004</t>
  </si>
  <si>
    <t>Censo de Poblacion y Vivienda</t>
  </si>
  <si>
    <t>P005</t>
  </si>
  <si>
    <t>Censos Económicos</t>
  </si>
  <si>
    <t>Tribunal Federal de Justicia Fiscal y Administrativa</t>
  </si>
  <si>
    <t>Impartición de Justicia Fiscal y Administrativa</t>
  </si>
  <si>
    <t>K025</t>
  </si>
  <si>
    <t>Proyectos de inmuebles (oficinas administrativas)</t>
  </si>
  <si>
    <t>Comisión Federal de Competencia Económica</t>
  </si>
  <si>
    <t>G006</t>
  </si>
  <si>
    <t>Prevención y eliminación de prácticas y concentraciones monopólicas y demás restricciones a la competencia y libre concurrencia</t>
  </si>
  <si>
    <t>Instituto Nacional para la Evaluación de la Educación</t>
  </si>
  <si>
    <t>Evaluación del Sistema Educativo Nacional</t>
  </si>
  <si>
    <t>Instituto Federal de Telecomunicaciones</t>
  </si>
  <si>
    <t>G004</t>
  </si>
  <si>
    <t>Regulación del sector telecomunicaciones</t>
  </si>
  <si>
    <t>Contraloría Interna</t>
  </si>
  <si>
    <t>Planeación, seguimiento y evaluación de políticas públicas</t>
  </si>
  <si>
    <t>n.s.: Variación mayor a 500 por ciento.</t>
  </si>
  <si>
    <t>ÓRGANOS AUTÓNOMOS</t>
  </si>
  <si>
    <t>Fuente: Presupuesto aprobado y modificado, sistemas globalizadores de la Secretaría de Hacienda y Crédito Público. Presupuesto devengado y ejercicio el respectivo ente público.</t>
  </si>
  <si>
    <t>DENOMINACIÓN</t>
  </si>
  <si>
    <t>ENTE</t>
  </si>
  <si>
    <t>PROGRAMA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</si>
</sst>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4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sz val="20"/>
      <name val="Soberana Sans"/>
      <family val="3"/>
    </font>
    <font>
      <b/>
      <sz val="20"/>
      <name val="Soberana Sans"/>
      <family val="3"/>
    </font>
    <font>
      <b/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9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1" fillId="33" borderId="10" xfId="0" applyNumberFormat="1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1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top"/>
    </xf>
    <xf numFmtId="0" fontId="13" fillId="0" borderId="13" xfId="0" applyFont="1" applyBorder="1" applyAlignment="1">
      <alignment vertical="top"/>
    </xf>
    <xf numFmtId="164" fontId="12" fillId="0" borderId="14" xfId="0" applyNumberFormat="1" applyFont="1" applyFill="1" applyBorder="1" applyAlignment="1">
      <alignment vertical="top"/>
    </xf>
    <xf numFmtId="178" fontId="12" fillId="0" borderId="14" xfId="0" applyNumberFormat="1" applyFont="1" applyFill="1" applyBorder="1" applyAlignment="1">
      <alignment vertical="top"/>
    </xf>
    <xf numFmtId="178" fontId="12" fillId="0" borderId="15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horizontal="right" vertical="center"/>
    </xf>
    <xf numFmtId="0" fontId="13" fillId="0" borderId="16" xfId="0" applyFont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/>
    </xf>
    <xf numFmtId="3" fontId="12" fillId="0" borderId="14" xfId="0" applyNumberFormat="1" applyFont="1" applyFill="1" applyBorder="1" applyAlignment="1">
      <alignment vertical="top"/>
    </xf>
    <xf numFmtId="3" fontId="12" fillId="0" borderId="17" xfId="0" applyNumberFormat="1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177" fontId="13" fillId="0" borderId="18" xfId="0" applyNumberFormat="1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horizontal="center" vertical="top"/>
    </xf>
    <xf numFmtId="167" fontId="13" fillId="0" borderId="16" xfId="0" applyNumberFormat="1" applyFont="1" applyFill="1" applyBorder="1" applyAlignment="1">
      <alignment horizontal="center" vertical="top"/>
    </xf>
    <xf numFmtId="177" fontId="13" fillId="0" borderId="19" xfId="0" applyNumberFormat="1" applyFont="1" applyFill="1" applyBorder="1" applyAlignment="1">
      <alignment horizontal="left" vertical="top"/>
    </xf>
    <xf numFmtId="17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center" vertical="top"/>
    </xf>
    <xf numFmtId="177" fontId="13" fillId="0" borderId="20" xfId="0" applyNumberFormat="1" applyFont="1" applyFill="1" applyBorder="1" applyAlignment="1">
      <alignment horizontal="center" vertical="top"/>
    </xf>
    <xf numFmtId="177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>
      <alignment horizontal="center" vertical="top"/>
    </xf>
    <xf numFmtId="0" fontId="13" fillId="0" borderId="21" xfId="0" applyFont="1" applyBorder="1" applyAlignment="1">
      <alignment vertical="top" wrapText="1"/>
    </xf>
    <xf numFmtId="3" fontId="12" fillId="0" borderId="15" xfId="0" applyNumberFormat="1" applyFont="1" applyFill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  <xf numFmtId="3" fontId="12" fillId="0" borderId="10" xfId="0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164" fontId="2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76" fontId="12" fillId="0" borderId="15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wrapText="1"/>
    </xf>
    <xf numFmtId="0" fontId="0" fillId="0" borderId="0" xfId="0" applyAlignment="1">
      <alignment horizontal="centerContinuous"/>
    </xf>
    <xf numFmtId="164" fontId="9" fillId="0" borderId="0" xfId="0" applyNumberFormat="1" applyFont="1" applyFill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64" fontId="9" fillId="0" borderId="0" xfId="0" applyNumberFormat="1" applyFont="1" applyFill="1" applyAlignment="1">
      <alignment horizontal="centerContinuous" vertical="center"/>
    </xf>
    <xf numFmtId="177" fontId="14" fillId="0" borderId="0" xfId="0" applyNumberFormat="1" applyFont="1" applyFill="1" applyBorder="1" applyAlignment="1">
      <alignment horizontal="left" vertical="top"/>
    </xf>
    <xf numFmtId="167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vertical="top" wrapText="1"/>
    </xf>
    <xf numFmtId="3" fontId="15" fillId="0" borderId="15" xfId="0" applyNumberFormat="1" applyFont="1" applyFill="1" applyBorder="1" applyAlignment="1">
      <alignment horizontal="right" vertical="top"/>
    </xf>
    <xf numFmtId="178" fontId="15" fillId="0" borderId="14" xfId="0" applyNumberFormat="1" applyFont="1" applyFill="1" applyBorder="1" applyAlignment="1">
      <alignment vertical="top"/>
    </xf>
    <xf numFmtId="176" fontId="15" fillId="0" borderId="15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177" fontId="13" fillId="0" borderId="20" xfId="0" applyNumberFormat="1" applyFont="1" applyFill="1" applyBorder="1" applyAlignment="1">
      <alignment horizontal="left" vertical="top"/>
    </xf>
    <xf numFmtId="177" fontId="13" fillId="0" borderId="21" xfId="0" applyNumberFormat="1" applyFont="1" applyFill="1" applyBorder="1" applyAlignment="1">
      <alignment horizontal="left" vertical="top"/>
    </xf>
    <xf numFmtId="49" fontId="13" fillId="0" borderId="21" xfId="0" applyNumberFormat="1" applyFont="1" applyFill="1" applyBorder="1" applyAlignment="1">
      <alignment vertical="top" wrapText="1"/>
    </xf>
    <xf numFmtId="0" fontId="13" fillId="0" borderId="21" xfId="0" applyFont="1" applyBorder="1" applyAlignment="1">
      <alignment vertical="top"/>
    </xf>
    <xf numFmtId="3" fontId="12" fillId="0" borderId="22" xfId="0" applyNumberFormat="1" applyFont="1" applyFill="1" applyBorder="1" applyAlignment="1">
      <alignment horizontal="right" vertical="top"/>
    </xf>
    <xf numFmtId="178" fontId="12" fillId="0" borderId="23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176" fontId="12" fillId="0" borderId="22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Alignment="1">
      <alignment vertical="top"/>
    </xf>
    <xf numFmtId="177" fontId="14" fillId="0" borderId="19" xfId="0" applyNumberFormat="1" applyFont="1" applyFill="1" applyBorder="1" applyAlignment="1">
      <alignment horizontal="left" vertical="top"/>
    </xf>
    <xf numFmtId="164" fontId="51" fillId="33" borderId="24" xfId="0" applyNumberFormat="1" applyFont="1" applyFill="1" applyBorder="1" applyAlignment="1">
      <alignment horizontal="center" vertical="center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wrapText="1"/>
    </xf>
    <xf numFmtId="0" fontId="51" fillId="33" borderId="25" xfId="0" applyFont="1" applyFill="1" applyBorder="1" applyAlignment="1">
      <alignment wrapText="1"/>
    </xf>
    <xf numFmtId="164" fontId="51" fillId="33" borderId="18" xfId="0" applyNumberFormat="1" applyFont="1" applyFill="1" applyBorder="1" applyAlignment="1">
      <alignment horizontal="center" vertical="top" wrapText="1"/>
    </xf>
    <xf numFmtId="164" fontId="51" fillId="33" borderId="26" xfId="0" applyNumberFormat="1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top" wrapText="1"/>
    </xf>
    <xf numFmtId="0" fontId="51" fillId="33" borderId="27" xfId="0" applyFont="1" applyFill="1" applyBorder="1" applyAlignment="1">
      <alignment horizontal="center" vertical="top" wrapText="1"/>
    </xf>
    <xf numFmtId="0" fontId="51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51" fillId="33" borderId="26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164" fontId="51" fillId="33" borderId="28" xfId="0" applyNumberFormat="1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164" fontId="51" fillId="33" borderId="29" xfId="0" applyNumberFormat="1" applyFont="1" applyFill="1" applyBorder="1" applyAlignment="1">
      <alignment horizontal="center" vertical="center" wrapText="1"/>
    </xf>
    <xf numFmtId="49" fontId="52" fillId="33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2" fillId="33" borderId="3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4"/>
  <sheetViews>
    <sheetView showGridLines="0" showZeros="0" tabSelected="1" showOutlineSymbols="0" zoomScale="35" zoomScaleNormal="35" zoomScaleSheetLayoutView="4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0" defaultRowHeight="23.25"/>
  <cols>
    <col min="1" max="1" width="0.453125" style="0" customWidth="1"/>
    <col min="2" max="2" width="3.30859375" style="0" customWidth="1"/>
    <col min="3" max="3" width="6.4609375" style="0" customWidth="1"/>
    <col min="4" max="4" width="15.921875" style="0" customWidth="1"/>
    <col min="5" max="5" width="40.69140625" style="0" customWidth="1"/>
    <col min="6" max="6" width="1.69140625" style="0" customWidth="1"/>
    <col min="7" max="16" width="18.69140625" style="0" customWidth="1"/>
    <col min="17" max="18" width="13.69140625" style="0" customWidth="1"/>
    <col min="19" max="19" width="1.69140625" style="0" customWidth="1"/>
    <col min="20" max="16384" width="0" style="0" hidden="1" customWidth="1"/>
  </cols>
  <sheetData>
    <row r="1" spans="1:19" ht="25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0"/>
    </row>
    <row r="2" spans="1:19" ht="30.75" customHeight="1">
      <c r="A2" s="10"/>
      <c r="B2" s="58" t="s">
        <v>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</row>
    <row r="3" spans="1:19" ht="30.75" customHeight="1">
      <c r="A3" s="10"/>
      <c r="B3" s="61" t="s">
        <v>18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3"/>
    </row>
    <row r="4" spans="1:19" ht="30.75" customHeight="1">
      <c r="A4" s="10"/>
      <c r="B4" s="64" t="s">
        <v>133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</row>
    <row r="5" spans="1:19" ht="30.75" customHeight="1">
      <c r="A5" s="10"/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3"/>
      <c r="S5" s="64"/>
    </row>
    <row r="6" spans="1:19" ht="23.25" customHeight="1">
      <c r="A6" s="1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S6" s="30"/>
    </row>
    <row r="7" spans="1:19" ht="30.75" customHeight="1">
      <c r="A7" s="13"/>
      <c r="B7" s="102" t="s">
        <v>136</v>
      </c>
      <c r="C7" s="103"/>
      <c r="D7" s="106" t="s">
        <v>137</v>
      </c>
      <c r="E7" s="95" t="s">
        <v>135</v>
      </c>
      <c r="F7" s="14"/>
      <c r="G7" s="95" t="s">
        <v>1</v>
      </c>
      <c r="H7" s="96"/>
      <c r="I7" s="96"/>
      <c r="J7" s="96"/>
      <c r="K7" s="97"/>
      <c r="L7" s="95" t="s">
        <v>2</v>
      </c>
      <c r="M7" s="96"/>
      <c r="N7" s="96"/>
      <c r="O7" s="97"/>
      <c r="P7" s="101" t="s">
        <v>3</v>
      </c>
      <c r="Q7" s="96"/>
      <c r="R7" s="97"/>
      <c r="S7" s="10"/>
    </row>
    <row r="8" spans="1:19" ht="30.75">
      <c r="A8" s="13"/>
      <c r="B8" s="104"/>
      <c r="C8" s="104"/>
      <c r="D8" s="104"/>
      <c r="E8" s="107"/>
      <c r="F8" s="15"/>
      <c r="G8" s="98"/>
      <c r="H8" s="99"/>
      <c r="I8" s="99"/>
      <c r="J8" s="99"/>
      <c r="K8" s="100"/>
      <c r="L8" s="98"/>
      <c r="M8" s="99"/>
      <c r="N8" s="99"/>
      <c r="O8" s="100"/>
      <c r="P8" s="99"/>
      <c r="Q8" s="99"/>
      <c r="R8" s="100"/>
      <c r="S8" s="10"/>
    </row>
    <row r="9" spans="1:19" ht="31.5" customHeight="1">
      <c r="A9" s="16"/>
      <c r="B9" s="104"/>
      <c r="C9" s="104"/>
      <c r="D9" s="104"/>
      <c r="E9" s="107"/>
      <c r="F9" s="17"/>
      <c r="G9" s="82" t="s">
        <v>10</v>
      </c>
      <c r="H9" s="82" t="s">
        <v>12</v>
      </c>
      <c r="I9" s="82" t="s">
        <v>11</v>
      </c>
      <c r="J9" s="82" t="s">
        <v>13</v>
      </c>
      <c r="K9" s="82" t="s">
        <v>4</v>
      </c>
      <c r="L9" s="82" t="s">
        <v>14</v>
      </c>
      <c r="M9" s="82" t="s">
        <v>11</v>
      </c>
      <c r="N9" s="92" t="s">
        <v>15</v>
      </c>
      <c r="O9" s="82" t="s">
        <v>4</v>
      </c>
      <c r="P9" s="82" t="s">
        <v>6</v>
      </c>
      <c r="Q9" s="86" t="s">
        <v>16</v>
      </c>
      <c r="R9" s="87"/>
      <c r="S9" s="10"/>
    </row>
    <row r="10" spans="1:19" ht="38.25" customHeight="1">
      <c r="A10" s="16"/>
      <c r="B10" s="104"/>
      <c r="C10" s="104"/>
      <c r="D10" s="104"/>
      <c r="E10" s="107"/>
      <c r="F10" s="17"/>
      <c r="G10" s="84"/>
      <c r="H10" s="84"/>
      <c r="I10" s="84"/>
      <c r="J10" s="84"/>
      <c r="K10" s="83"/>
      <c r="L10" s="84"/>
      <c r="M10" s="84"/>
      <c r="N10" s="93"/>
      <c r="O10" s="83"/>
      <c r="P10" s="83"/>
      <c r="Q10" s="88" t="s">
        <v>17</v>
      </c>
      <c r="R10" s="89"/>
      <c r="S10" s="10"/>
    </row>
    <row r="11" spans="1:19" ht="23.25" customHeight="1">
      <c r="A11" s="16"/>
      <c r="B11" s="104"/>
      <c r="C11" s="104"/>
      <c r="D11" s="104"/>
      <c r="E11" s="107"/>
      <c r="F11" s="18"/>
      <c r="G11" s="84"/>
      <c r="H11" s="84"/>
      <c r="I11" s="84"/>
      <c r="J11" s="84"/>
      <c r="K11" s="84"/>
      <c r="L11" s="84"/>
      <c r="M11" s="84"/>
      <c r="N11" s="93"/>
      <c r="O11" s="84"/>
      <c r="P11" s="84"/>
      <c r="Q11" s="90" t="s">
        <v>7</v>
      </c>
      <c r="R11" s="90" t="s">
        <v>5</v>
      </c>
      <c r="S11" s="10"/>
    </row>
    <row r="12" spans="1:19" ht="23.25" customHeight="1">
      <c r="A12" s="10"/>
      <c r="B12" s="105"/>
      <c r="C12" s="105"/>
      <c r="D12" s="105"/>
      <c r="E12" s="108"/>
      <c r="F12" s="19"/>
      <c r="G12" s="85"/>
      <c r="H12" s="85"/>
      <c r="I12" s="85"/>
      <c r="J12" s="85"/>
      <c r="K12" s="85"/>
      <c r="L12" s="85"/>
      <c r="M12" s="85"/>
      <c r="N12" s="94"/>
      <c r="O12" s="85"/>
      <c r="P12" s="85"/>
      <c r="Q12" s="91"/>
      <c r="R12" s="91"/>
      <c r="S12" s="10"/>
    </row>
    <row r="13" spans="1:19" ht="27">
      <c r="A13" s="10"/>
      <c r="B13" s="39"/>
      <c r="C13" s="40"/>
      <c r="D13" s="41"/>
      <c r="E13" s="32"/>
      <c r="F13" s="25"/>
      <c r="G13" s="34"/>
      <c r="H13" s="35"/>
      <c r="I13" s="34"/>
      <c r="J13" s="36"/>
      <c r="K13" s="35"/>
      <c r="L13" s="36"/>
      <c r="M13" s="35"/>
      <c r="N13" s="35"/>
      <c r="O13" s="36"/>
      <c r="P13" s="36"/>
      <c r="Q13" s="27"/>
      <c r="R13" s="27"/>
      <c r="S13" s="10"/>
    </row>
    <row r="14" spans="1:19" s="20" customFormat="1" ht="28.5">
      <c r="A14" s="10"/>
      <c r="B14" s="81" t="s">
        <v>6</v>
      </c>
      <c r="C14" s="65"/>
      <c r="D14" s="66"/>
      <c r="E14" s="67"/>
      <c r="F14" s="7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69"/>
      <c r="S14" s="21"/>
    </row>
    <row r="15" spans="1:19" s="20" customFormat="1" ht="28.5">
      <c r="A15" s="10"/>
      <c r="B15" s="42"/>
      <c r="C15" s="65"/>
      <c r="D15" s="66"/>
      <c r="E15" s="67" t="s">
        <v>19</v>
      </c>
      <c r="F15" s="78"/>
      <c r="G15" s="68">
        <v>11817045741</v>
      </c>
      <c r="H15" s="68">
        <v>3857083963</v>
      </c>
      <c r="I15" s="68"/>
      <c r="J15" s="68">
        <v>3755512612</v>
      </c>
      <c r="K15" s="68">
        <v>19429642316</v>
      </c>
      <c r="L15" s="68">
        <v>532699728</v>
      </c>
      <c r="M15" s="68"/>
      <c r="N15" s="68"/>
      <c r="O15" s="68">
        <v>532699728</v>
      </c>
      <c r="P15" s="68">
        <v>19962342044</v>
      </c>
      <c r="Q15" s="69">
        <f>+_xlfn.IFERROR((K15/P15)*100," ")</f>
        <v>97.33147680354415</v>
      </c>
      <c r="R15" s="69">
        <f>+_xlfn.IFERROR((O15/P15)*100," ")</f>
        <v>2.668523196455856</v>
      </c>
      <c r="S15" s="21"/>
    </row>
    <row r="16" spans="1:19" s="20" customFormat="1" ht="28.5">
      <c r="A16" s="10"/>
      <c r="B16" s="42"/>
      <c r="C16" s="65"/>
      <c r="D16" s="66"/>
      <c r="E16" s="67" t="s">
        <v>20</v>
      </c>
      <c r="F16" s="78"/>
      <c r="G16" s="68">
        <v>12101156780.510004</v>
      </c>
      <c r="H16" s="68">
        <v>4168091192.49</v>
      </c>
      <c r="I16" s="68"/>
      <c r="J16" s="68">
        <v>4318215195.610001</v>
      </c>
      <c r="K16" s="68">
        <v>20587463168.610004</v>
      </c>
      <c r="L16" s="68">
        <v>624046343.51</v>
      </c>
      <c r="M16" s="68"/>
      <c r="N16" s="68"/>
      <c r="O16" s="68">
        <v>624046343.51</v>
      </c>
      <c r="P16" s="68">
        <v>21211509512.120003</v>
      </c>
      <c r="Q16" s="69">
        <f>+_xlfn.IFERROR((K16/P16)*100," ")</f>
        <v>97.05798239793624</v>
      </c>
      <c r="R16" s="69">
        <f>+_xlfn.IFERROR((O16/P16)*100," ")</f>
        <v>2.942017602063763</v>
      </c>
      <c r="S16" s="21"/>
    </row>
    <row r="17" spans="1:19" s="20" customFormat="1" ht="28.5">
      <c r="A17" s="10"/>
      <c r="B17" s="42"/>
      <c r="C17" s="65"/>
      <c r="D17" s="66"/>
      <c r="E17" s="67" t="s">
        <v>21</v>
      </c>
      <c r="F17" s="78"/>
      <c r="G17" s="68">
        <v>12129271985.84</v>
      </c>
      <c r="H17" s="68">
        <v>3865007383.24</v>
      </c>
      <c r="I17" s="68"/>
      <c r="J17" s="68">
        <v>4316318697.51</v>
      </c>
      <c r="K17" s="68">
        <v>20310598066.59</v>
      </c>
      <c r="L17" s="68">
        <v>657338736.13</v>
      </c>
      <c r="M17" s="68"/>
      <c r="N17" s="68"/>
      <c r="O17" s="68">
        <v>657338736.13</v>
      </c>
      <c r="P17" s="68">
        <v>20967936802.72</v>
      </c>
      <c r="Q17" s="69">
        <f>+_xlfn.IFERROR((K17/P17)*100," ")</f>
        <v>96.86502900922169</v>
      </c>
      <c r="R17" s="69">
        <f>+_xlfn.IFERROR((O17/P17)*100," ")</f>
        <v>3.1349709907783048</v>
      </c>
      <c r="S17" s="21"/>
    </row>
    <row r="18" spans="1:19" s="20" customFormat="1" ht="28.5">
      <c r="A18" s="10"/>
      <c r="B18" s="42"/>
      <c r="C18" s="65"/>
      <c r="D18" s="66"/>
      <c r="E18" s="67" t="s">
        <v>22</v>
      </c>
      <c r="F18" s="78"/>
      <c r="G18" s="68">
        <v>12129271985.84</v>
      </c>
      <c r="H18" s="68">
        <v>3865007383.24</v>
      </c>
      <c r="I18" s="68"/>
      <c r="J18" s="68">
        <v>4316318697.51</v>
      </c>
      <c r="K18" s="68">
        <v>20310598066.59</v>
      </c>
      <c r="L18" s="68">
        <v>657338736.13</v>
      </c>
      <c r="M18" s="68"/>
      <c r="N18" s="68"/>
      <c r="O18" s="68">
        <v>657338736.13</v>
      </c>
      <c r="P18" s="68">
        <v>20967936802.72</v>
      </c>
      <c r="Q18" s="69">
        <f>+_xlfn.IFERROR((K18/P18)*100," ")</f>
        <v>96.86502900922169</v>
      </c>
      <c r="R18" s="69">
        <f>+_xlfn.IFERROR((O18/P18)*100," ")</f>
        <v>3.1349709907783048</v>
      </c>
      <c r="S18" s="21"/>
    </row>
    <row r="19" spans="1:19" s="20" customFormat="1" ht="28.5">
      <c r="A19" s="10"/>
      <c r="B19" s="42"/>
      <c r="C19" s="65"/>
      <c r="D19" s="66"/>
      <c r="E19" s="67" t="s">
        <v>23</v>
      </c>
      <c r="F19" s="78"/>
      <c r="G19" s="70">
        <f aca="true" t="shared" si="0" ref="G19:P19">+IF(OR(G15=0,G18=0)," ",IF(((G18/G15)*100)&gt;500,"n.s.",(G18/G15)*100))</f>
        <v>102.64216837002425</v>
      </c>
      <c r="H19" s="70">
        <f t="shared" si="0"/>
        <v>100.20542514282829</v>
      </c>
      <c r="I19" s="70" t="str">
        <f t="shared" si="0"/>
        <v> </v>
      </c>
      <c r="J19" s="70">
        <f t="shared" si="0"/>
        <v>114.93287717149599</v>
      </c>
      <c r="K19" s="70">
        <f t="shared" si="0"/>
        <v>104.53408115426062</v>
      </c>
      <c r="L19" s="70">
        <f t="shared" si="0"/>
        <v>123.39761061976739</v>
      </c>
      <c r="M19" s="70" t="str">
        <f t="shared" si="0"/>
        <v> </v>
      </c>
      <c r="N19" s="70" t="str">
        <f t="shared" si="0"/>
        <v> </v>
      </c>
      <c r="O19" s="70">
        <f t="shared" si="0"/>
        <v>123.39761061976739</v>
      </c>
      <c r="P19" s="70">
        <f t="shared" si="0"/>
        <v>105.03745881371796</v>
      </c>
      <c r="Q19" s="69"/>
      <c r="R19" s="69"/>
      <c r="S19" s="21"/>
    </row>
    <row r="20" spans="1:19" s="20" customFormat="1" ht="28.5">
      <c r="A20" s="10"/>
      <c r="B20" s="42"/>
      <c r="C20" s="65"/>
      <c r="D20" s="66"/>
      <c r="E20" s="67" t="s">
        <v>24</v>
      </c>
      <c r="F20" s="78"/>
      <c r="G20" s="70">
        <f>+IF(OR(G16=0,G18=0)," ",IF(((G18/G16)*100)&gt;500,"n.s.",(G18/G16)*100))</f>
        <v>100.23233485723676</v>
      </c>
      <c r="H20" s="70">
        <f aca="true" t="shared" si="1" ref="H20:P20">+IF(OR(H16=0,H18=0)," ",IF(((H18/H16)*100)&gt;500,"n.s.",(H18/H16)*100))</f>
        <v>92.7284746121656</v>
      </c>
      <c r="I20" s="70" t="str">
        <f t="shared" si="1"/>
        <v> </v>
      </c>
      <c r="J20" s="70">
        <f t="shared" si="1"/>
        <v>99.95608143610053</v>
      </c>
      <c r="K20" s="70">
        <f t="shared" si="1"/>
        <v>98.65517621208355</v>
      </c>
      <c r="L20" s="70">
        <f t="shared" si="1"/>
        <v>105.33492311368163</v>
      </c>
      <c r="M20" s="70" t="str">
        <f t="shared" si="1"/>
        <v> </v>
      </c>
      <c r="N20" s="70" t="str">
        <f t="shared" si="1"/>
        <v> </v>
      </c>
      <c r="O20" s="70">
        <f t="shared" si="1"/>
        <v>105.33492311368163</v>
      </c>
      <c r="P20" s="70">
        <f t="shared" si="1"/>
        <v>98.85169554170189</v>
      </c>
      <c r="Q20" s="69"/>
      <c r="R20" s="69"/>
      <c r="S20" s="21"/>
    </row>
    <row r="21" spans="1:19" s="20" customFormat="1" ht="28.5">
      <c r="A21" s="10"/>
      <c r="B21" s="42"/>
      <c r="C21" s="65"/>
      <c r="D21" s="66"/>
      <c r="E21" s="67"/>
      <c r="F21" s="78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69"/>
      <c r="R21" s="69"/>
      <c r="S21" s="21"/>
    </row>
    <row r="22" spans="1:19" s="20" customFormat="1" ht="28.5">
      <c r="A22" s="10"/>
      <c r="B22" s="42"/>
      <c r="C22" s="65" t="s">
        <v>26</v>
      </c>
      <c r="D22" s="66"/>
      <c r="E22" s="67"/>
      <c r="F22" s="7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21"/>
    </row>
    <row r="23" spans="1:19" s="20" customFormat="1" ht="28.5">
      <c r="A23" s="10"/>
      <c r="B23" s="42"/>
      <c r="C23" s="65"/>
      <c r="D23" s="66"/>
      <c r="E23" s="67" t="s">
        <v>19</v>
      </c>
      <c r="F23" s="78"/>
      <c r="G23" s="68">
        <v>4944952176</v>
      </c>
      <c r="H23" s="68">
        <v>2138801962</v>
      </c>
      <c r="I23" s="68"/>
      <c r="J23" s="68">
        <v>3714462973</v>
      </c>
      <c r="K23" s="68">
        <v>10798217111</v>
      </c>
      <c r="L23" s="68">
        <v>221631069</v>
      </c>
      <c r="M23" s="68"/>
      <c r="N23" s="68"/>
      <c r="O23" s="68">
        <v>221631069</v>
      </c>
      <c r="P23" s="68">
        <v>11019848180</v>
      </c>
      <c r="Q23" s="69">
        <f>+_xlfn.IFERROR((K23/P23)*100," ")</f>
        <v>97.9888010671305</v>
      </c>
      <c r="R23" s="69">
        <f>+_xlfn.IFERROR((O23/P23)*100," ")</f>
        <v>2.011198932869509</v>
      </c>
      <c r="S23" s="21"/>
    </row>
    <row r="24" spans="1:19" s="20" customFormat="1" ht="28.5">
      <c r="A24" s="10"/>
      <c r="B24" s="42"/>
      <c r="C24" s="65"/>
      <c r="D24" s="66"/>
      <c r="E24" s="67" t="s">
        <v>20</v>
      </c>
      <c r="F24" s="78"/>
      <c r="G24" s="68">
        <v>4733562154.270001</v>
      </c>
      <c r="H24" s="68">
        <v>2023523561.2499998</v>
      </c>
      <c r="I24" s="68"/>
      <c r="J24" s="68">
        <v>4261202081.5500007</v>
      </c>
      <c r="K24" s="68">
        <v>11018287797.070002</v>
      </c>
      <c r="L24" s="68">
        <v>126406579.19999999</v>
      </c>
      <c r="M24" s="68"/>
      <c r="N24" s="68"/>
      <c r="O24" s="68">
        <v>126406579.19999999</v>
      </c>
      <c r="P24" s="68">
        <v>11144694376.270002</v>
      </c>
      <c r="Q24" s="69">
        <f>+_xlfn.IFERROR((K24/P24)*100," ")</f>
        <v>98.86576899345798</v>
      </c>
      <c r="R24" s="69">
        <f>+_xlfn.IFERROR((O24/P24)*100," ")</f>
        <v>1.1342310065420276</v>
      </c>
      <c r="S24" s="21"/>
    </row>
    <row r="25" spans="1:19" s="20" customFormat="1" ht="28.5">
      <c r="A25" s="10"/>
      <c r="B25" s="42"/>
      <c r="C25" s="65"/>
      <c r="D25" s="66"/>
      <c r="E25" s="67" t="s">
        <v>21</v>
      </c>
      <c r="F25" s="78"/>
      <c r="G25" s="68">
        <v>4734742258.5</v>
      </c>
      <c r="H25" s="68">
        <v>1808715848.4099994</v>
      </c>
      <c r="I25" s="68"/>
      <c r="J25" s="68">
        <v>4260835674.1800003</v>
      </c>
      <c r="K25" s="68">
        <v>10804293781.09</v>
      </c>
      <c r="L25" s="68">
        <v>124860054.36</v>
      </c>
      <c r="M25" s="68"/>
      <c r="N25" s="68"/>
      <c r="O25" s="68">
        <v>124860054.36</v>
      </c>
      <c r="P25" s="68">
        <v>10929153835.45</v>
      </c>
      <c r="Q25" s="69">
        <f>+_xlfn.IFERROR((K25/P25)*100," ")</f>
        <v>98.8575505822326</v>
      </c>
      <c r="R25" s="69">
        <f>+_xlfn.IFERROR((O25/P25)*100," ")</f>
        <v>1.1424494177673816</v>
      </c>
      <c r="S25" s="21"/>
    </row>
    <row r="26" spans="1:19" s="20" customFormat="1" ht="28.5">
      <c r="A26" s="10"/>
      <c r="B26" s="42"/>
      <c r="C26" s="65"/>
      <c r="D26" s="66"/>
      <c r="E26" s="67" t="s">
        <v>22</v>
      </c>
      <c r="F26" s="78"/>
      <c r="G26" s="68">
        <v>4734742258.5</v>
      </c>
      <c r="H26" s="68">
        <v>1808715848.4099994</v>
      </c>
      <c r="I26" s="68"/>
      <c r="J26" s="68">
        <v>4260835674.1800003</v>
      </c>
      <c r="K26" s="68">
        <v>10804293781.09</v>
      </c>
      <c r="L26" s="68">
        <v>124860054.36</v>
      </c>
      <c r="M26" s="68"/>
      <c r="N26" s="68"/>
      <c r="O26" s="68">
        <v>124860054.36</v>
      </c>
      <c r="P26" s="68">
        <v>10929153835.45</v>
      </c>
      <c r="Q26" s="69">
        <f>+_xlfn.IFERROR((K26/P26)*100," ")</f>
        <v>98.8575505822326</v>
      </c>
      <c r="R26" s="69">
        <f>+_xlfn.IFERROR((O26/P26)*100," ")</f>
        <v>1.1424494177673816</v>
      </c>
      <c r="S26" s="21"/>
    </row>
    <row r="27" spans="1:19" s="20" customFormat="1" ht="28.5">
      <c r="A27" s="10"/>
      <c r="B27" s="42"/>
      <c r="C27" s="65"/>
      <c r="D27" s="66"/>
      <c r="E27" s="67" t="s">
        <v>23</v>
      </c>
      <c r="F27" s="78"/>
      <c r="G27" s="70">
        <f aca="true" t="shared" si="2" ref="G27:P27">+IF(OR(G23=0,G26=0)," ",IF(((G26/G23)*100)&gt;500,"n.s.",(G26/G23)*100))</f>
        <v>95.74899998992427</v>
      </c>
      <c r="H27" s="70">
        <f t="shared" si="2"/>
        <v>84.56677525761496</v>
      </c>
      <c r="I27" s="70" t="str">
        <f t="shared" si="2"/>
        <v> </v>
      </c>
      <c r="J27" s="70">
        <f t="shared" si="2"/>
        <v>114.70933228171933</v>
      </c>
      <c r="K27" s="70">
        <f t="shared" si="2"/>
        <v>100.0562747537629</v>
      </c>
      <c r="L27" s="70">
        <f t="shared" si="2"/>
        <v>56.33689126861541</v>
      </c>
      <c r="M27" s="70" t="str">
        <f t="shared" si="2"/>
        <v> </v>
      </c>
      <c r="N27" s="70" t="str">
        <f t="shared" si="2"/>
        <v> </v>
      </c>
      <c r="O27" s="70">
        <f t="shared" si="2"/>
        <v>56.33689126861541</v>
      </c>
      <c r="P27" s="70">
        <f t="shared" si="2"/>
        <v>99.1769909796525</v>
      </c>
      <c r="Q27" s="69"/>
      <c r="R27" s="69"/>
      <c r="S27" s="21"/>
    </row>
    <row r="28" spans="1:19" s="20" customFormat="1" ht="28.5">
      <c r="A28" s="10"/>
      <c r="B28" s="42"/>
      <c r="C28" s="65"/>
      <c r="D28" s="66"/>
      <c r="E28" s="67" t="s">
        <v>24</v>
      </c>
      <c r="F28" s="78"/>
      <c r="G28" s="70">
        <f>+IF(OR(G24=0,G26=0)," ",IF(((G26/G24)*100)&gt;500,"n.s.",(G26/G24)*100))</f>
        <v>100.02493057430193</v>
      </c>
      <c r="H28" s="70">
        <f aca="true" t="shared" si="3" ref="H28:P28">+IF(OR(H24=0,H26=0)," ",IF(((H26/H24)*100)&gt;500,"n.s.",(H26/H24)*100))</f>
        <v>89.38447187107096</v>
      </c>
      <c r="I28" s="70" t="str">
        <f t="shared" si="3"/>
        <v> </v>
      </c>
      <c r="J28" s="70">
        <f t="shared" si="3"/>
        <v>99.99140131439466</v>
      </c>
      <c r="K28" s="70">
        <f t="shared" si="3"/>
        <v>98.05782876685335</v>
      </c>
      <c r="L28" s="70">
        <f t="shared" si="3"/>
        <v>98.77654719415112</v>
      </c>
      <c r="M28" s="70" t="str">
        <f t="shared" si="3"/>
        <v> </v>
      </c>
      <c r="N28" s="70" t="str">
        <f t="shared" si="3"/>
        <v> </v>
      </c>
      <c r="O28" s="70">
        <f t="shared" si="3"/>
        <v>98.77654719415112</v>
      </c>
      <c r="P28" s="70">
        <f t="shared" si="3"/>
        <v>98.06598069410549</v>
      </c>
      <c r="Q28" s="69"/>
      <c r="R28" s="69"/>
      <c r="S28" s="21"/>
    </row>
    <row r="29" spans="1:19" s="20" customFormat="1" ht="27">
      <c r="A29" s="10"/>
      <c r="B29" s="42"/>
      <c r="C29" s="43"/>
      <c r="D29" s="44" t="s">
        <v>27</v>
      </c>
      <c r="E29" s="33" t="s">
        <v>28</v>
      </c>
      <c r="F29" s="7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28"/>
      <c r="R29" s="28"/>
      <c r="S29" s="21"/>
    </row>
    <row r="30" spans="1:19" s="20" customFormat="1" ht="27">
      <c r="A30" s="10"/>
      <c r="B30" s="42"/>
      <c r="C30" s="43"/>
      <c r="D30" s="44"/>
      <c r="E30" s="33" t="s">
        <v>19</v>
      </c>
      <c r="F30" s="71"/>
      <c r="G30" s="49">
        <v>868580913</v>
      </c>
      <c r="H30" s="49">
        <v>670725004</v>
      </c>
      <c r="I30" s="49"/>
      <c r="J30" s="49">
        <v>4423373</v>
      </c>
      <c r="K30" s="49">
        <v>1543729290</v>
      </c>
      <c r="L30" s="49">
        <v>196903666</v>
      </c>
      <c r="M30" s="49"/>
      <c r="N30" s="49"/>
      <c r="O30" s="49">
        <v>196903666</v>
      </c>
      <c r="P30" s="49">
        <v>1740632956</v>
      </c>
      <c r="Q30" s="28">
        <f>+_xlfn.IFERROR((K30/P30)*100," ")</f>
        <v>88.68781236611264</v>
      </c>
      <c r="R30" s="28">
        <f>+_xlfn.IFERROR((O30/P30)*100," ")</f>
        <v>11.312187633887358</v>
      </c>
      <c r="S30" s="21"/>
    </row>
    <row r="31" spans="1:19" s="20" customFormat="1" ht="27">
      <c r="A31" s="10"/>
      <c r="B31" s="42"/>
      <c r="C31" s="43"/>
      <c r="D31" s="44"/>
      <c r="E31" s="33" t="s">
        <v>20</v>
      </c>
      <c r="F31" s="71"/>
      <c r="G31" s="49">
        <v>811443947.1700016</v>
      </c>
      <c r="H31" s="49">
        <v>684548235.7699997</v>
      </c>
      <c r="I31" s="49"/>
      <c r="J31" s="49">
        <v>519234194.19000006</v>
      </c>
      <c r="K31" s="49">
        <v>2015226377.1300015</v>
      </c>
      <c r="L31" s="49">
        <v>36575134.31999999</v>
      </c>
      <c r="M31" s="49"/>
      <c r="N31" s="49"/>
      <c r="O31" s="49">
        <v>36575134.31999999</v>
      </c>
      <c r="P31" s="49">
        <v>2051801511.4500015</v>
      </c>
      <c r="Q31" s="28">
        <f>+_xlfn.IFERROR((K31/P31)*100," ")</f>
        <v>98.21741361842781</v>
      </c>
      <c r="R31" s="28">
        <f>+_xlfn.IFERROR((O31/P31)*100," ")</f>
        <v>1.7825863815721856</v>
      </c>
      <c r="S31" s="21"/>
    </row>
    <row r="32" spans="1:19" s="20" customFormat="1" ht="27">
      <c r="A32" s="10"/>
      <c r="B32" s="42"/>
      <c r="C32" s="43"/>
      <c r="D32" s="44"/>
      <c r="E32" s="33" t="s">
        <v>21</v>
      </c>
      <c r="F32" s="71"/>
      <c r="G32" s="49">
        <v>810986166.6500013</v>
      </c>
      <c r="H32" s="49">
        <v>629662141.68</v>
      </c>
      <c r="I32" s="49"/>
      <c r="J32" s="49">
        <v>522338014.75000006</v>
      </c>
      <c r="K32" s="49">
        <v>1962986323.0800014</v>
      </c>
      <c r="L32" s="49">
        <v>36544479.129999995</v>
      </c>
      <c r="M32" s="49"/>
      <c r="N32" s="49"/>
      <c r="O32" s="49">
        <v>36544479.129999995</v>
      </c>
      <c r="P32" s="49">
        <v>1999530802.2100015</v>
      </c>
      <c r="Q32" s="28">
        <f>+_xlfn.IFERROR((K32/P32)*100," ")</f>
        <v>98.17234727819101</v>
      </c>
      <c r="R32" s="28">
        <f>+_xlfn.IFERROR((O32/P32)*100," ")</f>
        <v>1.8276527218089786</v>
      </c>
      <c r="S32" s="21"/>
    </row>
    <row r="33" spans="1:19" s="20" customFormat="1" ht="27">
      <c r="A33" s="10"/>
      <c r="B33" s="42"/>
      <c r="C33" s="43"/>
      <c r="D33" s="44"/>
      <c r="E33" s="33" t="s">
        <v>22</v>
      </c>
      <c r="F33" s="71"/>
      <c r="G33" s="49">
        <v>810986166.6500013</v>
      </c>
      <c r="H33" s="49">
        <v>629662141.68</v>
      </c>
      <c r="I33" s="49"/>
      <c r="J33" s="49">
        <v>522338014.75000006</v>
      </c>
      <c r="K33" s="49">
        <v>1962986323.0800014</v>
      </c>
      <c r="L33" s="49">
        <v>36544479.129999995</v>
      </c>
      <c r="M33" s="49"/>
      <c r="N33" s="49"/>
      <c r="O33" s="49">
        <v>36544479.129999995</v>
      </c>
      <c r="P33" s="49">
        <v>1999530802.2100015</v>
      </c>
      <c r="Q33" s="28">
        <f>+_xlfn.IFERROR((K33/P33)*100," ")</f>
        <v>98.17234727819101</v>
      </c>
      <c r="R33" s="28">
        <f>+_xlfn.IFERROR((O33/P33)*100," ")</f>
        <v>1.8276527218089786</v>
      </c>
      <c r="S33" s="21"/>
    </row>
    <row r="34" spans="1:19" s="20" customFormat="1" ht="27">
      <c r="A34" s="10"/>
      <c r="B34" s="42"/>
      <c r="C34" s="43"/>
      <c r="D34" s="44"/>
      <c r="E34" s="33" t="s">
        <v>23</v>
      </c>
      <c r="F34" s="71"/>
      <c r="G34" s="57">
        <f aca="true" t="shared" si="4" ref="G34:P34">+IF(OR(G30=0,G33=0)," ",IF(((G33/G30)*100)&gt;500,"n.s.",(G33/G30)*100))</f>
        <v>93.36909832026222</v>
      </c>
      <c r="H34" s="57">
        <f t="shared" si="4"/>
        <v>93.87783934174011</v>
      </c>
      <c r="I34" s="57" t="str">
        <f t="shared" si="4"/>
        <v> </v>
      </c>
      <c r="J34" s="57" t="str">
        <f t="shared" si="4"/>
        <v>n.s.</v>
      </c>
      <c r="K34" s="57">
        <f t="shared" si="4"/>
        <v>127.15871466557465</v>
      </c>
      <c r="L34" s="57">
        <f t="shared" si="4"/>
        <v>18.559572745588188</v>
      </c>
      <c r="M34" s="57" t="str">
        <f t="shared" si="4"/>
        <v> </v>
      </c>
      <c r="N34" s="57" t="str">
        <f t="shared" si="4"/>
        <v> </v>
      </c>
      <c r="O34" s="57">
        <f t="shared" si="4"/>
        <v>18.559572745588188</v>
      </c>
      <c r="P34" s="57">
        <f t="shared" si="4"/>
        <v>114.87377596279416</v>
      </c>
      <c r="Q34" s="28"/>
      <c r="R34" s="28"/>
      <c r="S34" s="21"/>
    </row>
    <row r="35" spans="1:19" s="20" customFormat="1" ht="27">
      <c r="A35" s="10"/>
      <c r="B35" s="42"/>
      <c r="C35" s="43"/>
      <c r="D35" s="44"/>
      <c r="E35" s="33" t="s">
        <v>24</v>
      </c>
      <c r="F35" s="71"/>
      <c r="G35" s="57">
        <f>+IF(OR(G31=0,G33=0)," ",IF(((G33/G31)*100)&gt;500,"n.s.",(G33/G31)*100))</f>
        <v>99.94358445563654</v>
      </c>
      <c r="H35" s="57">
        <f aca="true" t="shared" si="5" ref="H35:P35">+IF(OR(H31=0,H33=0)," ",IF(((H33/H31)*100)&gt;500,"n.s.",(H33/H31)*100))</f>
        <v>91.98214366468093</v>
      </c>
      <c r="I35" s="57" t="str">
        <f t="shared" si="5"/>
        <v> </v>
      </c>
      <c r="J35" s="57">
        <f t="shared" si="5"/>
        <v>100.59776890557872</v>
      </c>
      <c r="K35" s="57">
        <f t="shared" si="5"/>
        <v>97.40773271713532</v>
      </c>
      <c r="L35" s="57">
        <f t="shared" si="5"/>
        <v>99.91618570766742</v>
      </c>
      <c r="M35" s="57" t="str">
        <f t="shared" si="5"/>
        <v> </v>
      </c>
      <c r="N35" s="57" t="str">
        <f t="shared" si="5"/>
        <v> </v>
      </c>
      <c r="O35" s="57">
        <f t="shared" si="5"/>
        <v>99.91618570766742</v>
      </c>
      <c r="P35" s="57">
        <f t="shared" si="5"/>
        <v>97.4524480585327</v>
      </c>
      <c r="Q35" s="28"/>
      <c r="R35" s="28"/>
      <c r="S35" s="21"/>
    </row>
    <row r="36" spans="1:19" s="20" customFormat="1" ht="54">
      <c r="A36" s="10"/>
      <c r="B36" s="42"/>
      <c r="C36" s="43"/>
      <c r="D36" s="44" t="s">
        <v>29</v>
      </c>
      <c r="E36" s="33" t="s">
        <v>30</v>
      </c>
      <c r="F36" s="71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28"/>
      <c r="R36" s="28"/>
      <c r="S36" s="21"/>
    </row>
    <row r="37" spans="1:19" s="20" customFormat="1" ht="27">
      <c r="A37" s="10"/>
      <c r="B37" s="42"/>
      <c r="C37" s="43"/>
      <c r="D37" s="44"/>
      <c r="E37" s="33" t="s">
        <v>19</v>
      </c>
      <c r="F37" s="71"/>
      <c r="G37" s="49">
        <v>53522671</v>
      </c>
      <c r="H37" s="49">
        <v>29684256</v>
      </c>
      <c r="I37" s="49"/>
      <c r="J37" s="49">
        <v>760000</v>
      </c>
      <c r="K37" s="49">
        <v>83966927</v>
      </c>
      <c r="L37" s="49">
        <v>877485</v>
      </c>
      <c r="M37" s="49"/>
      <c r="N37" s="49"/>
      <c r="O37" s="49">
        <v>877485</v>
      </c>
      <c r="P37" s="49">
        <v>84844412</v>
      </c>
      <c r="Q37" s="28">
        <f>+_xlfn.IFERROR((K37/P37)*100," ")</f>
        <v>98.9657716055596</v>
      </c>
      <c r="R37" s="28">
        <f>+_xlfn.IFERROR((O37/P37)*100," ")</f>
        <v>1.0342283944404023</v>
      </c>
      <c r="S37" s="21"/>
    </row>
    <row r="38" spans="1:19" s="20" customFormat="1" ht="27">
      <c r="A38" s="10"/>
      <c r="B38" s="42"/>
      <c r="C38" s="43"/>
      <c r="D38" s="44"/>
      <c r="E38" s="33" t="s">
        <v>20</v>
      </c>
      <c r="F38" s="71"/>
      <c r="G38" s="49">
        <v>49818699.68</v>
      </c>
      <c r="H38" s="49">
        <v>29387560.919999998</v>
      </c>
      <c r="I38" s="49"/>
      <c r="J38" s="49">
        <v>912326.52</v>
      </c>
      <c r="K38" s="49">
        <v>80118587.11999999</v>
      </c>
      <c r="L38" s="49">
        <v>1586699.53</v>
      </c>
      <c r="M38" s="49"/>
      <c r="N38" s="49"/>
      <c r="O38" s="49">
        <v>1586699.53</v>
      </c>
      <c r="P38" s="49">
        <v>81705286.64999999</v>
      </c>
      <c r="Q38" s="28">
        <f>+_xlfn.IFERROR((K38/P38)*100," ")</f>
        <v>98.05802097384844</v>
      </c>
      <c r="R38" s="28">
        <f>+_xlfn.IFERROR((O38/P38)*100," ")</f>
        <v>1.9419790261515473</v>
      </c>
      <c r="S38" s="21"/>
    </row>
    <row r="39" spans="1:19" s="20" customFormat="1" ht="27">
      <c r="A39" s="10"/>
      <c r="B39" s="42"/>
      <c r="C39" s="43"/>
      <c r="D39" s="44"/>
      <c r="E39" s="33" t="s">
        <v>21</v>
      </c>
      <c r="F39" s="71"/>
      <c r="G39" s="49">
        <v>49818699.68000001</v>
      </c>
      <c r="H39" s="49">
        <v>28684634.359999992</v>
      </c>
      <c r="I39" s="49"/>
      <c r="J39" s="49">
        <v>902126.52</v>
      </c>
      <c r="K39" s="49">
        <v>79405460.55999999</v>
      </c>
      <c r="L39" s="49">
        <v>1586699.53</v>
      </c>
      <c r="M39" s="49"/>
      <c r="N39" s="49"/>
      <c r="O39" s="49">
        <v>1586699.53</v>
      </c>
      <c r="P39" s="49">
        <v>80992160.08999999</v>
      </c>
      <c r="Q39" s="28">
        <f>+_xlfn.IFERROR((K39/P39)*100," ")</f>
        <v>98.04092207414047</v>
      </c>
      <c r="R39" s="28">
        <f>+_xlfn.IFERROR((O39/P39)*100," ")</f>
        <v>1.9590779258595277</v>
      </c>
      <c r="S39" s="21"/>
    </row>
    <row r="40" spans="1:19" s="20" customFormat="1" ht="27">
      <c r="A40" s="10"/>
      <c r="B40" s="42"/>
      <c r="C40" s="43"/>
      <c r="D40" s="44"/>
      <c r="E40" s="33" t="s">
        <v>22</v>
      </c>
      <c r="F40" s="71"/>
      <c r="G40" s="49">
        <v>49818699.68000001</v>
      </c>
      <c r="H40" s="49">
        <v>28684634.359999992</v>
      </c>
      <c r="I40" s="49"/>
      <c r="J40" s="49">
        <v>902126.52</v>
      </c>
      <c r="K40" s="49">
        <v>79405460.55999999</v>
      </c>
      <c r="L40" s="49">
        <v>1586699.53</v>
      </c>
      <c r="M40" s="49"/>
      <c r="N40" s="49"/>
      <c r="O40" s="49">
        <v>1586699.53</v>
      </c>
      <c r="P40" s="49">
        <v>80992160.08999999</v>
      </c>
      <c r="Q40" s="28">
        <f>+_xlfn.IFERROR((K40/P40)*100," ")</f>
        <v>98.04092207414047</v>
      </c>
      <c r="R40" s="28">
        <f>+_xlfn.IFERROR((O40/P40)*100," ")</f>
        <v>1.9590779258595277</v>
      </c>
      <c r="S40" s="21"/>
    </row>
    <row r="41" spans="1:19" s="20" customFormat="1" ht="27">
      <c r="A41" s="10"/>
      <c r="B41" s="42"/>
      <c r="C41" s="43"/>
      <c r="D41" s="44"/>
      <c r="E41" s="33" t="s">
        <v>23</v>
      </c>
      <c r="F41" s="71"/>
      <c r="G41" s="57">
        <f aca="true" t="shared" si="6" ref="G41:P41">+IF(OR(G37=0,G40=0)," ",IF(((G40/G37)*100)&gt;500,"n.s.",(G40/G37)*100))</f>
        <v>93.07962168031563</v>
      </c>
      <c r="H41" s="57">
        <f t="shared" si="6"/>
        <v>96.6324854495258</v>
      </c>
      <c r="I41" s="57" t="str">
        <f t="shared" si="6"/>
        <v> </v>
      </c>
      <c r="J41" s="57">
        <f t="shared" si="6"/>
        <v>118.70085789473686</v>
      </c>
      <c r="K41" s="57">
        <f t="shared" si="6"/>
        <v>94.56754390928226</v>
      </c>
      <c r="L41" s="57">
        <f t="shared" si="6"/>
        <v>180.8235502601184</v>
      </c>
      <c r="M41" s="57" t="str">
        <f t="shared" si="6"/>
        <v> </v>
      </c>
      <c r="N41" s="57" t="str">
        <f t="shared" si="6"/>
        <v> </v>
      </c>
      <c r="O41" s="57">
        <f t="shared" si="6"/>
        <v>180.8235502601184</v>
      </c>
      <c r="P41" s="57">
        <f t="shared" si="6"/>
        <v>95.45962801887293</v>
      </c>
      <c r="Q41" s="28"/>
      <c r="R41" s="28"/>
      <c r="S41" s="21"/>
    </row>
    <row r="42" spans="1:19" s="20" customFormat="1" ht="27">
      <c r="A42" s="10"/>
      <c r="B42" s="42"/>
      <c r="C42" s="43"/>
      <c r="D42" s="44"/>
      <c r="E42" s="33" t="s">
        <v>24</v>
      </c>
      <c r="F42" s="71"/>
      <c r="G42" s="57">
        <f>+IF(OR(G38=0,G40=0)," ",IF(((G40/G38)*100)&gt;500,"n.s.",(G40/G38)*100))</f>
        <v>100.00000000000003</v>
      </c>
      <c r="H42" s="57">
        <f aca="true" t="shared" si="7" ref="H42:P42">+IF(OR(H38=0,H40=0)," ",IF(((H40/H38)*100)&gt;500,"n.s.",(H40/H38)*100))</f>
        <v>97.60808131742019</v>
      </c>
      <c r="I42" s="57" t="str">
        <f t="shared" si="7"/>
        <v> </v>
      </c>
      <c r="J42" s="57">
        <f t="shared" si="7"/>
        <v>98.88197922822631</v>
      </c>
      <c r="K42" s="57">
        <f t="shared" si="7"/>
        <v>99.10991121332195</v>
      </c>
      <c r="L42" s="57">
        <f t="shared" si="7"/>
        <v>100</v>
      </c>
      <c r="M42" s="57" t="str">
        <f t="shared" si="7"/>
        <v> </v>
      </c>
      <c r="N42" s="57" t="str">
        <f t="shared" si="7"/>
        <v> </v>
      </c>
      <c r="O42" s="57">
        <f t="shared" si="7"/>
        <v>100</v>
      </c>
      <c r="P42" s="57">
        <f t="shared" si="7"/>
        <v>99.12719655087336</v>
      </c>
      <c r="Q42" s="28"/>
      <c r="R42" s="28"/>
      <c r="S42" s="21"/>
    </row>
    <row r="43" spans="1:19" s="20" customFormat="1" ht="54">
      <c r="A43" s="10"/>
      <c r="B43" s="42"/>
      <c r="C43" s="43"/>
      <c r="D43" s="44" t="s">
        <v>31</v>
      </c>
      <c r="E43" s="33" t="s">
        <v>32</v>
      </c>
      <c r="F43" s="71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28"/>
      <c r="R43" s="28"/>
      <c r="S43" s="21"/>
    </row>
    <row r="44" spans="1:19" s="20" customFormat="1" ht="27">
      <c r="A44" s="10"/>
      <c r="B44" s="42"/>
      <c r="C44" s="43"/>
      <c r="D44" s="44"/>
      <c r="E44" s="33" t="s">
        <v>19</v>
      </c>
      <c r="F44" s="71"/>
      <c r="G44" s="49">
        <v>99441101</v>
      </c>
      <c r="H44" s="49">
        <v>21906865</v>
      </c>
      <c r="I44" s="49"/>
      <c r="J44" s="49">
        <v>0</v>
      </c>
      <c r="K44" s="49">
        <v>121347966</v>
      </c>
      <c r="L44" s="49">
        <v>67600</v>
      </c>
      <c r="M44" s="49"/>
      <c r="N44" s="49"/>
      <c r="O44" s="49">
        <v>67600</v>
      </c>
      <c r="P44" s="49">
        <v>121415566</v>
      </c>
      <c r="Q44" s="28">
        <f>+_xlfn.IFERROR((K44/P44)*100," ")</f>
        <v>99.94432344860955</v>
      </c>
      <c r="R44" s="28">
        <f>+_xlfn.IFERROR((O44/P44)*100," ")</f>
        <v>0.05567655139045351</v>
      </c>
      <c r="S44" s="21"/>
    </row>
    <row r="45" spans="1:19" s="20" customFormat="1" ht="27">
      <c r="A45" s="10"/>
      <c r="B45" s="42"/>
      <c r="C45" s="43"/>
      <c r="D45" s="44"/>
      <c r="E45" s="33" t="s">
        <v>20</v>
      </c>
      <c r="F45" s="71"/>
      <c r="G45" s="49">
        <v>97077943.25999999</v>
      </c>
      <c r="H45" s="49">
        <v>18802941.42</v>
      </c>
      <c r="I45" s="49"/>
      <c r="J45" s="49">
        <v>50400</v>
      </c>
      <c r="K45" s="49">
        <v>115931284.67999999</v>
      </c>
      <c r="L45" s="49">
        <v>1229600</v>
      </c>
      <c r="M45" s="49"/>
      <c r="N45" s="49"/>
      <c r="O45" s="49">
        <v>1229600</v>
      </c>
      <c r="P45" s="49">
        <v>117160884.67999999</v>
      </c>
      <c r="Q45" s="28">
        <f>+_xlfn.IFERROR((K45/P45)*100," ")</f>
        <v>98.95050297430035</v>
      </c>
      <c r="R45" s="28">
        <f>+_xlfn.IFERROR((O45/P45)*100," ")</f>
        <v>1.0494970256996528</v>
      </c>
      <c r="S45" s="21"/>
    </row>
    <row r="46" spans="1:19" s="20" customFormat="1" ht="27">
      <c r="A46" s="10"/>
      <c r="B46" s="42"/>
      <c r="C46" s="43"/>
      <c r="D46" s="44"/>
      <c r="E46" s="33" t="s">
        <v>21</v>
      </c>
      <c r="F46" s="71"/>
      <c r="G46" s="49">
        <v>97077943.25999999</v>
      </c>
      <c r="H46" s="49">
        <v>18433300.279999997</v>
      </c>
      <c r="I46" s="49"/>
      <c r="J46" s="49">
        <v>38100</v>
      </c>
      <c r="K46" s="49">
        <v>115549343.53999999</v>
      </c>
      <c r="L46" s="49">
        <v>1229600</v>
      </c>
      <c r="M46" s="49"/>
      <c r="N46" s="49"/>
      <c r="O46" s="49">
        <v>1229600</v>
      </c>
      <c r="P46" s="49">
        <v>116778943.53999999</v>
      </c>
      <c r="Q46" s="28">
        <f>+_xlfn.IFERROR((K46/P46)*100," ")</f>
        <v>98.94707045403366</v>
      </c>
      <c r="R46" s="28">
        <f>+_xlfn.IFERROR((O46/P46)*100," ")</f>
        <v>1.052929545966331</v>
      </c>
      <c r="S46" s="21"/>
    </row>
    <row r="47" spans="1:19" s="20" customFormat="1" ht="27">
      <c r="A47" s="10"/>
      <c r="B47" s="42"/>
      <c r="C47" s="43"/>
      <c r="D47" s="44"/>
      <c r="E47" s="33" t="s">
        <v>22</v>
      </c>
      <c r="F47" s="71"/>
      <c r="G47" s="49">
        <v>97077943.25999999</v>
      </c>
      <c r="H47" s="49">
        <v>18433300.279999997</v>
      </c>
      <c r="I47" s="49"/>
      <c r="J47" s="49">
        <v>38100</v>
      </c>
      <c r="K47" s="49">
        <v>115549343.53999999</v>
      </c>
      <c r="L47" s="49">
        <v>1229600</v>
      </c>
      <c r="M47" s="49"/>
      <c r="N47" s="49"/>
      <c r="O47" s="49">
        <v>1229600</v>
      </c>
      <c r="P47" s="49">
        <v>116778943.53999999</v>
      </c>
      <c r="Q47" s="28">
        <f>+_xlfn.IFERROR((K47/P47)*100," ")</f>
        <v>98.94707045403366</v>
      </c>
      <c r="R47" s="28">
        <f>+_xlfn.IFERROR((O47/P47)*100," ")</f>
        <v>1.052929545966331</v>
      </c>
      <c r="S47" s="21"/>
    </row>
    <row r="48" spans="1:19" s="20" customFormat="1" ht="27">
      <c r="A48" s="10"/>
      <c r="B48" s="42"/>
      <c r="C48" s="43"/>
      <c r="D48" s="44"/>
      <c r="E48" s="33" t="s">
        <v>23</v>
      </c>
      <c r="F48" s="71"/>
      <c r="G48" s="57">
        <f aca="true" t="shared" si="8" ref="G48:P48">+IF(OR(G44=0,G47=0)," ",IF(((G47/G44)*100)&gt;500,"n.s.",(G47/G44)*100))</f>
        <v>97.62356036263114</v>
      </c>
      <c r="H48" s="57">
        <f t="shared" si="8"/>
        <v>84.14394428413192</v>
      </c>
      <c r="I48" s="57" t="str">
        <f t="shared" si="8"/>
        <v> </v>
      </c>
      <c r="J48" s="57" t="str">
        <f t="shared" si="8"/>
        <v> </v>
      </c>
      <c r="K48" s="57">
        <f t="shared" si="8"/>
        <v>95.2214918377783</v>
      </c>
      <c r="L48" s="57" t="str">
        <f t="shared" si="8"/>
        <v>n.s.</v>
      </c>
      <c r="M48" s="57" t="str">
        <f t="shared" si="8"/>
        <v> </v>
      </c>
      <c r="N48" s="57" t="str">
        <f t="shared" si="8"/>
        <v> </v>
      </c>
      <c r="O48" s="57" t="str">
        <f t="shared" si="8"/>
        <v>n.s.</v>
      </c>
      <c r="P48" s="57">
        <f t="shared" si="8"/>
        <v>96.18119602555738</v>
      </c>
      <c r="Q48" s="28"/>
      <c r="R48" s="28"/>
      <c r="S48" s="21"/>
    </row>
    <row r="49" spans="1:19" s="20" customFormat="1" ht="27">
      <c r="A49" s="10"/>
      <c r="B49" s="42"/>
      <c r="C49" s="43"/>
      <c r="D49" s="44"/>
      <c r="E49" s="33" t="s">
        <v>24</v>
      </c>
      <c r="F49" s="71"/>
      <c r="G49" s="57">
        <f>+IF(OR(G45=0,G47=0)," ",IF(((G47/G45)*100)&gt;500,"n.s.",(G47/G45)*100))</f>
        <v>100</v>
      </c>
      <c r="H49" s="57">
        <f aca="true" t="shared" si="9" ref="H49:P49">+IF(OR(H45=0,H47=0)," ",IF(((H47/H45)*100)&gt;500,"n.s.",(H47/H45)*100))</f>
        <v>98.0341313002931</v>
      </c>
      <c r="I49" s="57" t="str">
        <f t="shared" si="9"/>
        <v> </v>
      </c>
      <c r="J49" s="57">
        <f t="shared" si="9"/>
        <v>75.59523809523809</v>
      </c>
      <c r="K49" s="57">
        <f t="shared" si="9"/>
        <v>99.6705452362973</v>
      </c>
      <c r="L49" s="57">
        <f t="shared" si="9"/>
        <v>100</v>
      </c>
      <c r="M49" s="57" t="str">
        <f t="shared" si="9"/>
        <v> </v>
      </c>
      <c r="N49" s="57" t="str">
        <f t="shared" si="9"/>
        <v> </v>
      </c>
      <c r="O49" s="57">
        <f t="shared" si="9"/>
        <v>100</v>
      </c>
      <c r="P49" s="57">
        <f t="shared" si="9"/>
        <v>99.67400285424338</v>
      </c>
      <c r="Q49" s="28"/>
      <c r="R49" s="28"/>
      <c r="S49" s="21"/>
    </row>
    <row r="50" spans="1:19" s="20" customFormat="1" ht="54">
      <c r="A50" s="10"/>
      <c r="B50" s="42"/>
      <c r="C50" s="43"/>
      <c r="D50" s="44" t="s">
        <v>33</v>
      </c>
      <c r="E50" s="33" t="s">
        <v>34</v>
      </c>
      <c r="F50" s="71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28"/>
      <c r="R50" s="28"/>
      <c r="S50" s="21"/>
    </row>
    <row r="51" spans="1:19" s="20" customFormat="1" ht="27">
      <c r="A51" s="10"/>
      <c r="B51" s="42"/>
      <c r="C51" s="43"/>
      <c r="D51" s="44"/>
      <c r="E51" s="33" t="s">
        <v>19</v>
      </c>
      <c r="F51" s="71"/>
      <c r="G51" s="49">
        <v>29761779</v>
      </c>
      <c r="H51" s="49">
        <v>22029715</v>
      </c>
      <c r="I51" s="49"/>
      <c r="J51" s="49">
        <v>0</v>
      </c>
      <c r="K51" s="49">
        <v>51791494</v>
      </c>
      <c r="L51" s="49">
        <v>0</v>
      </c>
      <c r="M51" s="49"/>
      <c r="N51" s="49"/>
      <c r="O51" s="49">
        <v>0</v>
      </c>
      <c r="P51" s="49">
        <v>51791494</v>
      </c>
      <c r="Q51" s="28">
        <f>+_xlfn.IFERROR((K51/P51)*100," ")</f>
        <v>100</v>
      </c>
      <c r="R51" s="28">
        <f>+_xlfn.IFERROR((O51/P51)*100," ")</f>
        <v>0</v>
      </c>
      <c r="S51" s="21"/>
    </row>
    <row r="52" spans="1:19" s="20" customFormat="1" ht="27">
      <c r="A52" s="10"/>
      <c r="B52" s="42"/>
      <c r="C52" s="43"/>
      <c r="D52" s="44"/>
      <c r="E52" s="33" t="s">
        <v>20</v>
      </c>
      <c r="F52" s="71"/>
      <c r="G52" s="49">
        <v>24476476.329999994</v>
      </c>
      <c r="H52" s="49">
        <v>29104407.269999996</v>
      </c>
      <c r="I52" s="49"/>
      <c r="J52" s="49">
        <v>7500</v>
      </c>
      <c r="K52" s="49">
        <v>53588383.599999994</v>
      </c>
      <c r="L52" s="49">
        <v>1345263.41</v>
      </c>
      <c r="M52" s="49"/>
      <c r="N52" s="49"/>
      <c r="O52" s="49">
        <v>1345263.41</v>
      </c>
      <c r="P52" s="49">
        <v>54933647.00999999</v>
      </c>
      <c r="Q52" s="28">
        <f>+_xlfn.IFERROR((K52/P52)*100," ")</f>
        <v>97.55111214488434</v>
      </c>
      <c r="R52" s="28">
        <f>+_xlfn.IFERROR((O52/P52)*100," ")</f>
        <v>2.448887855115666</v>
      </c>
      <c r="S52" s="21"/>
    </row>
    <row r="53" spans="1:19" s="20" customFormat="1" ht="27">
      <c r="A53" s="10"/>
      <c r="B53" s="42"/>
      <c r="C53" s="43"/>
      <c r="D53" s="44"/>
      <c r="E53" s="33" t="s">
        <v>21</v>
      </c>
      <c r="F53" s="71"/>
      <c r="G53" s="49">
        <v>27732451.330000002</v>
      </c>
      <c r="H53" s="49">
        <v>25521698.329999987</v>
      </c>
      <c r="I53" s="49"/>
      <c r="J53" s="49">
        <v>6000</v>
      </c>
      <c r="K53" s="49">
        <v>53260149.65999999</v>
      </c>
      <c r="L53" s="49">
        <v>1296586.67</v>
      </c>
      <c r="M53" s="49"/>
      <c r="N53" s="49"/>
      <c r="O53" s="49">
        <v>1296586.67</v>
      </c>
      <c r="P53" s="49">
        <v>54556736.32999999</v>
      </c>
      <c r="Q53" s="28">
        <f>+_xlfn.IFERROR((K53/P53)*100," ")</f>
        <v>97.62341599365975</v>
      </c>
      <c r="R53" s="28">
        <f>+_xlfn.IFERROR((O53/P53)*100," ")</f>
        <v>2.376584006340249</v>
      </c>
      <c r="S53" s="21"/>
    </row>
    <row r="54" spans="1:19" s="20" customFormat="1" ht="27">
      <c r="A54" s="10"/>
      <c r="B54" s="42"/>
      <c r="C54" s="43"/>
      <c r="D54" s="44"/>
      <c r="E54" s="33" t="s">
        <v>22</v>
      </c>
      <c r="F54" s="71"/>
      <c r="G54" s="49">
        <v>27732451.330000002</v>
      </c>
      <c r="H54" s="49">
        <v>25521698.329999987</v>
      </c>
      <c r="I54" s="49"/>
      <c r="J54" s="49">
        <v>6000</v>
      </c>
      <c r="K54" s="49">
        <v>53260149.65999999</v>
      </c>
      <c r="L54" s="49">
        <v>1296586.67</v>
      </c>
      <c r="M54" s="49"/>
      <c r="N54" s="49"/>
      <c r="O54" s="49">
        <v>1296586.67</v>
      </c>
      <c r="P54" s="49">
        <v>54556736.32999999</v>
      </c>
      <c r="Q54" s="28">
        <f>+_xlfn.IFERROR((K54/P54)*100," ")</f>
        <v>97.62341599365975</v>
      </c>
      <c r="R54" s="28">
        <f>+_xlfn.IFERROR((O54/P54)*100," ")</f>
        <v>2.376584006340249</v>
      </c>
      <c r="S54" s="21"/>
    </row>
    <row r="55" spans="1:19" s="20" customFormat="1" ht="27">
      <c r="A55" s="10"/>
      <c r="B55" s="42"/>
      <c r="C55" s="43"/>
      <c r="D55" s="44"/>
      <c r="E55" s="33" t="s">
        <v>23</v>
      </c>
      <c r="F55" s="71"/>
      <c r="G55" s="57">
        <f aca="true" t="shared" si="10" ref="G55:P55">+IF(OR(G51=0,G54=0)," ",IF(((G54/G51)*100)&gt;500,"n.s.",(G54/G51)*100))</f>
        <v>93.18143021625153</v>
      </c>
      <c r="H55" s="57">
        <f t="shared" si="10"/>
        <v>115.85124151628827</v>
      </c>
      <c r="I55" s="57" t="str">
        <f t="shared" si="10"/>
        <v> </v>
      </c>
      <c r="J55" s="57" t="str">
        <f t="shared" si="10"/>
        <v> </v>
      </c>
      <c r="K55" s="57">
        <f t="shared" si="10"/>
        <v>102.83570823425173</v>
      </c>
      <c r="L55" s="57" t="str">
        <f t="shared" si="10"/>
        <v> </v>
      </c>
      <c r="M55" s="57" t="str">
        <f t="shared" si="10"/>
        <v> </v>
      </c>
      <c r="N55" s="57" t="str">
        <f t="shared" si="10"/>
        <v> </v>
      </c>
      <c r="O55" s="57" t="str">
        <f t="shared" si="10"/>
        <v> </v>
      </c>
      <c r="P55" s="57">
        <f t="shared" si="10"/>
        <v>105.33918239547211</v>
      </c>
      <c r="Q55" s="28"/>
      <c r="R55" s="28"/>
      <c r="S55" s="21"/>
    </row>
    <row r="56" spans="1:19" s="20" customFormat="1" ht="27">
      <c r="A56" s="10"/>
      <c r="B56" s="42"/>
      <c r="C56" s="43"/>
      <c r="D56" s="44"/>
      <c r="E56" s="33" t="s">
        <v>24</v>
      </c>
      <c r="F56" s="71"/>
      <c r="G56" s="57">
        <f>+IF(OR(G52=0,G54=0)," ",IF(((G54/G52)*100)&gt;500,"n.s.",(G54/G52)*100))</f>
        <v>113.30246623779448</v>
      </c>
      <c r="H56" s="57">
        <f aca="true" t="shared" si="11" ref="H56:P56">+IF(OR(H52=0,H54=0)," ",IF(((H54/H52)*100)&gt;500,"n.s.",(H54/H52)*100))</f>
        <v>87.69014978809425</v>
      </c>
      <c r="I56" s="57" t="str">
        <f t="shared" si="11"/>
        <v> </v>
      </c>
      <c r="J56" s="57">
        <f t="shared" si="11"/>
        <v>80</v>
      </c>
      <c r="K56" s="57">
        <f t="shared" si="11"/>
        <v>99.38749050083308</v>
      </c>
      <c r="L56" s="57">
        <f t="shared" si="11"/>
        <v>96.38162016166038</v>
      </c>
      <c r="M56" s="57" t="str">
        <f t="shared" si="11"/>
        <v> </v>
      </c>
      <c r="N56" s="57" t="str">
        <f t="shared" si="11"/>
        <v> </v>
      </c>
      <c r="O56" s="57">
        <f t="shared" si="11"/>
        <v>96.38162016166038</v>
      </c>
      <c r="P56" s="57">
        <f t="shared" si="11"/>
        <v>99.31388010715658</v>
      </c>
      <c r="Q56" s="28"/>
      <c r="R56" s="28"/>
      <c r="S56" s="21"/>
    </row>
    <row r="57" spans="1:19" s="20" customFormat="1" ht="27">
      <c r="A57" s="10"/>
      <c r="B57" s="42"/>
      <c r="C57" s="43"/>
      <c r="D57" s="44" t="s">
        <v>25</v>
      </c>
      <c r="E57" s="33" t="s">
        <v>35</v>
      </c>
      <c r="F57" s="71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28"/>
      <c r="R57" s="28"/>
      <c r="S57" s="21"/>
    </row>
    <row r="58" spans="1:19" s="20" customFormat="1" ht="27">
      <c r="A58" s="10"/>
      <c r="B58" s="42"/>
      <c r="C58" s="43"/>
      <c r="D58" s="44"/>
      <c r="E58" s="33" t="s">
        <v>19</v>
      </c>
      <c r="F58" s="71"/>
      <c r="G58" s="49">
        <v>370163828</v>
      </c>
      <c r="H58" s="49">
        <v>49097988</v>
      </c>
      <c r="I58" s="49"/>
      <c r="J58" s="49">
        <v>0</v>
      </c>
      <c r="K58" s="49">
        <v>419261816</v>
      </c>
      <c r="L58" s="49">
        <v>151281</v>
      </c>
      <c r="M58" s="49"/>
      <c r="N58" s="49"/>
      <c r="O58" s="49">
        <v>151281</v>
      </c>
      <c r="P58" s="49">
        <v>419413097</v>
      </c>
      <c r="Q58" s="28">
        <f>+_xlfn.IFERROR((K58/P58)*100," ")</f>
        <v>99.96393031093162</v>
      </c>
      <c r="R58" s="28">
        <f>+_xlfn.IFERROR((O58/P58)*100," ")</f>
        <v>0.036069689068388824</v>
      </c>
      <c r="S58" s="21"/>
    </row>
    <row r="59" spans="1:19" s="20" customFormat="1" ht="27">
      <c r="A59" s="10"/>
      <c r="B59" s="42"/>
      <c r="C59" s="43"/>
      <c r="D59" s="44"/>
      <c r="E59" s="33" t="s">
        <v>20</v>
      </c>
      <c r="F59" s="71"/>
      <c r="G59" s="49">
        <v>364642955.55</v>
      </c>
      <c r="H59" s="49">
        <v>49247911.21999993</v>
      </c>
      <c r="I59" s="49"/>
      <c r="J59" s="49">
        <v>454271.74</v>
      </c>
      <c r="K59" s="49">
        <v>414345138.50999993</v>
      </c>
      <c r="L59" s="49">
        <v>355329.03</v>
      </c>
      <c r="M59" s="49"/>
      <c r="N59" s="49"/>
      <c r="O59" s="49">
        <v>355329.03</v>
      </c>
      <c r="P59" s="49">
        <v>414700467.5399999</v>
      </c>
      <c r="Q59" s="28">
        <f>+_xlfn.IFERROR((K59/P59)*100," ")</f>
        <v>99.91431670378677</v>
      </c>
      <c r="R59" s="28">
        <f>+_xlfn.IFERROR((O59/P59)*100," ")</f>
        <v>0.08568329621324258</v>
      </c>
      <c r="S59" s="21"/>
    </row>
    <row r="60" spans="1:19" s="20" customFormat="1" ht="27">
      <c r="A60" s="10"/>
      <c r="B60" s="42"/>
      <c r="C60" s="43"/>
      <c r="D60" s="44"/>
      <c r="E60" s="33" t="s">
        <v>21</v>
      </c>
      <c r="F60" s="71"/>
      <c r="G60" s="49">
        <v>364032153.76999986</v>
      </c>
      <c r="H60" s="49">
        <v>44795603.70999995</v>
      </c>
      <c r="I60" s="49"/>
      <c r="J60" s="49">
        <v>228810.67</v>
      </c>
      <c r="K60" s="49">
        <v>409056568.1499998</v>
      </c>
      <c r="L60" s="49">
        <v>350633.35</v>
      </c>
      <c r="M60" s="49"/>
      <c r="N60" s="49"/>
      <c r="O60" s="49">
        <v>350633.35</v>
      </c>
      <c r="P60" s="49">
        <v>409407201.4999998</v>
      </c>
      <c r="Q60" s="28">
        <f>+_xlfn.IFERROR((K60/P60)*100," ")</f>
        <v>99.91435584212603</v>
      </c>
      <c r="R60" s="28">
        <f>+_xlfn.IFERROR((O60/P60)*100," ")</f>
        <v>0.08564415787395477</v>
      </c>
      <c r="S60" s="21"/>
    </row>
    <row r="61" spans="1:19" s="20" customFormat="1" ht="27">
      <c r="A61" s="10"/>
      <c r="B61" s="42"/>
      <c r="C61" s="43"/>
      <c r="D61" s="44"/>
      <c r="E61" s="33" t="s">
        <v>22</v>
      </c>
      <c r="F61" s="71"/>
      <c r="G61" s="49">
        <v>364032153.76999986</v>
      </c>
      <c r="H61" s="49">
        <v>44795603.70999995</v>
      </c>
      <c r="I61" s="49"/>
      <c r="J61" s="49">
        <v>228810.67</v>
      </c>
      <c r="K61" s="49">
        <v>409056568.1499998</v>
      </c>
      <c r="L61" s="49">
        <v>350633.35</v>
      </c>
      <c r="M61" s="49"/>
      <c r="N61" s="49"/>
      <c r="O61" s="49">
        <v>350633.35</v>
      </c>
      <c r="P61" s="49">
        <v>409407201.4999998</v>
      </c>
      <c r="Q61" s="28">
        <f>+_xlfn.IFERROR((K61/P61)*100," ")</f>
        <v>99.91435584212603</v>
      </c>
      <c r="R61" s="28">
        <f>+_xlfn.IFERROR((O61/P61)*100," ")</f>
        <v>0.08564415787395477</v>
      </c>
      <c r="S61" s="21"/>
    </row>
    <row r="62" spans="1:19" s="20" customFormat="1" ht="27">
      <c r="A62" s="10"/>
      <c r="B62" s="42"/>
      <c r="C62" s="43"/>
      <c r="D62" s="44"/>
      <c r="E62" s="33" t="s">
        <v>23</v>
      </c>
      <c r="F62" s="71"/>
      <c r="G62" s="57">
        <f aca="true" t="shared" si="12" ref="G62:P62">+IF(OR(G58=0,G61=0)," ",IF(((G61/G58)*100)&gt;500,"n.s.",(G61/G58)*100))</f>
        <v>98.34352420031702</v>
      </c>
      <c r="H62" s="57">
        <f t="shared" si="12"/>
        <v>91.2371474570403</v>
      </c>
      <c r="I62" s="57" t="str">
        <f t="shared" si="12"/>
        <v> </v>
      </c>
      <c r="J62" s="57" t="str">
        <f t="shared" si="12"/>
        <v> </v>
      </c>
      <c r="K62" s="57">
        <f t="shared" si="12"/>
        <v>97.56590095721948</v>
      </c>
      <c r="L62" s="57">
        <f t="shared" si="12"/>
        <v>231.7761979362907</v>
      </c>
      <c r="M62" s="57" t="str">
        <f t="shared" si="12"/>
        <v> </v>
      </c>
      <c r="N62" s="57" t="str">
        <f t="shared" si="12"/>
        <v> </v>
      </c>
      <c r="O62" s="57">
        <f t="shared" si="12"/>
        <v>231.7761979362907</v>
      </c>
      <c r="P62" s="57">
        <f t="shared" si="12"/>
        <v>97.6143101940376</v>
      </c>
      <c r="Q62" s="28"/>
      <c r="R62" s="28"/>
      <c r="S62" s="21"/>
    </row>
    <row r="63" spans="1:19" s="20" customFormat="1" ht="27">
      <c r="A63" s="10"/>
      <c r="B63" s="42"/>
      <c r="C63" s="43"/>
      <c r="D63" s="44"/>
      <c r="E63" s="33" t="s">
        <v>24</v>
      </c>
      <c r="F63" s="71"/>
      <c r="G63" s="57">
        <f>+IF(OR(G59=0,G61=0)," ",IF(((G61/G59)*100)&gt;500,"n.s.",(G61/G59)*100))</f>
        <v>99.83249319074905</v>
      </c>
      <c r="H63" s="57">
        <f aca="true" t="shared" si="13" ref="H63:P63">+IF(OR(H59=0,H61=0)," ",IF(((H61/H59)*100)&gt;500,"n.s.",(H61/H59)*100))</f>
        <v>90.95939827760274</v>
      </c>
      <c r="I63" s="57" t="str">
        <f t="shared" si="13"/>
        <v> </v>
      </c>
      <c r="J63" s="57">
        <f t="shared" si="13"/>
        <v>50.36867800757317</v>
      </c>
      <c r="K63" s="57">
        <f t="shared" si="13"/>
        <v>98.72363161324445</v>
      </c>
      <c r="L63" s="57">
        <f t="shared" si="13"/>
        <v>98.67849806698878</v>
      </c>
      <c r="M63" s="57" t="str">
        <f t="shared" si="13"/>
        <v> </v>
      </c>
      <c r="N63" s="57" t="str">
        <f t="shared" si="13"/>
        <v> </v>
      </c>
      <c r="O63" s="57">
        <f t="shared" si="13"/>
        <v>98.67849806698878</v>
      </c>
      <c r="P63" s="57">
        <f t="shared" si="13"/>
        <v>98.72359294133433</v>
      </c>
      <c r="Q63" s="28"/>
      <c r="R63" s="28"/>
      <c r="S63" s="21"/>
    </row>
    <row r="64" spans="1:19" s="20" customFormat="1" ht="54">
      <c r="A64" s="10"/>
      <c r="B64" s="42"/>
      <c r="C64" s="43"/>
      <c r="D64" s="44" t="s">
        <v>36</v>
      </c>
      <c r="E64" s="33" t="s">
        <v>37</v>
      </c>
      <c r="F64" s="71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28"/>
      <c r="R64" s="28"/>
      <c r="S64" s="21"/>
    </row>
    <row r="65" spans="1:19" s="20" customFormat="1" ht="27">
      <c r="A65" s="10"/>
      <c r="B65" s="42"/>
      <c r="C65" s="43"/>
      <c r="D65" s="44"/>
      <c r="E65" s="33" t="s">
        <v>19</v>
      </c>
      <c r="F65" s="71"/>
      <c r="G65" s="49">
        <v>365210898</v>
      </c>
      <c r="H65" s="49">
        <v>90794369</v>
      </c>
      <c r="I65" s="49"/>
      <c r="J65" s="49">
        <v>17750597</v>
      </c>
      <c r="K65" s="49">
        <v>473755864</v>
      </c>
      <c r="L65" s="49">
        <v>245967</v>
      </c>
      <c r="M65" s="49"/>
      <c r="N65" s="49"/>
      <c r="O65" s="49">
        <v>245967</v>
      </c>
      <c r="P65" s="49">
        <v>474001831</v>
      </c>
      <c r="Q65" s="28">
        <f>+_xlfn.IFERROR((K65/P65)*100," ")</f>
        <v>99.94810842829845</v>
      </c>
      <c r="R65" s="28">
        <f>+_xlfn.IFERROR((O65/P65)*100," ")</f>
        <v>0.05189157170154476</v>
      </c>
      <c r="S65" s="21"/>
    </row>
    <row r="66" spans="1:19" s="20" customFormat="1" ht="27">
      <c r="A66" s="10"/>
      <c r="B66" s="42"/>
      <c r="C66" s="43"/>
      <c r="D66" s="44"/>
      <c r="E66" s="33" t="s">
        <v>20</v>
      </c>
      <c r="F66" s="71"/>
      <c r="G66" s="49">
        <v>351093204.00999963</v>
      </c>
      <c r="H66" s="49">
        <v>84190719.81000014</v>
      </c>
      <c r="I66" s="49"/>
      <c r="J66" s="49">
        <v>13196134.5</v>
      </c>
      <c r="K66" s="49">
        <v>448480058.31999975</v>
      </c>
      <c r="L66" s="49">
        <v>278055.48</v>
      </c>
      <c r="M66" s="49"/>
      <c r="N66" s="49"/>
      <c r="O66" s="49">
        <v>278055.48</v>
      </c>
      <c r="P66" s="49">
        <v>448758113.7999998</v>
      </c>
      <c r="Q66" s="28">
        <f>+_xlfn.IFERROR((K66/P66)*100," ")</f>
        <v>99.93803889635655</v>
      </c>
      <c r="R66" s="28">
        <f>+_xlfn.IFERROR((O66/P66)*100," ")</f>
        <v>0.06196110364344795</v>
      </c>
      <c r="S66" s="21"/>
    </row>
    <row r="67" spans="1:19" s="20" customFormat="1" ht="27">
      <c r="A67" s="10"/>
      <c r="B67" s="42"/>
      <c r="C67" s="43"/>
      <c r="D67" s="44"/>
      <c r="E67" s="33" t="s">
        <v>21</v>
      </c>
      <c r="F67" s="71"/>
      <c r="G67" s="49">
        <v>350477658.63999957</v>
      </c>
      <c r="H67" s="49">
        <v>77732612.09000005</v>
      </c>
      <c r="I67" s="49"/>
      <c r="J67" s="49">
        <v>12223290.680000002</v>
      </c>
      <c r="K67" s="49">
        <v>440433561.4099996</v>
      </c>
      <c r="L67" s="49">
        <v>278055.48</v>
      </c>
      <c r="M67" s="49"/>
      <c r="N67" s="49"/>
      <c r="O67" s="49">
        <v>278055.48</v>
      </c>
      <c r="P67" s="49">
        <v>440711616.8899996</v>
      </c>
      <c r="Q67" s="28">
        <f>+_xlfn.IFERROR((K67/P67)*100," ")</f>
        <v>99.93690761274637</v>
      </c>
      <c r="R67" s="28">
        <f>+_xlfn.IFERROR((O67/P67)*100," ")</f>
        <v>0.06309238725363617</v>
      </c>
      <c r="S67" s="21"/>
    </row>
    <row r="68" spans="1:19" s="20" customFormat="1" ht="27">
      <c r="A68" s="10"/>
      <c r="B68" s="42"/>
      <c r="C68" s="43"/>
      <c r="D68" s="44"/>
      <c r="E68" s="33" t="s">
        <v>22</v>
      </c>
      <c r="F68" s="71"/>
      <c r="G68" s="49">
        <v>350477658.63999957</v>
      </c>
      <c r="H68" s="49">
        <v>77732612.09000005</v>
      </c>
      <c r="I68" s="49"/>
      <c r="J68" s="49">
        <v>12223290.680000002</v>
      </c>
      <c r="K68" s="49">
        <v>440433561.4099996</v>
      </c>
      <c r="L68" s="49">
        <v>278055.48</v>
      </c>
      <c r="M68" s="49"/>
      <c r="N68" s="49"/>
      <c r="O68" s="49">
        <v>278055.48</v>
      </c>
      <c r="P68" s="49">
        <v>440711616.8899996</v>
      </c>
      <c r="Q68" s="28">
        <f>+_xlfn.IFERROR((K68/P68)*100," ")</f>
        <v>99.93690761274637</v>
      </c>
      <c r="R68" s="28">
        <f>+_xlfn.IFERROR((O68/P68)*100," ")</f>
        <v>0.06309238725363617</v>
      </c>
      <c r="S68" s="21"/>
    </row>
    <row r="69" spans="1:19" s="20" customFormat="1" ht="27">
      <c r="A69" s="10"/>
      <c r="B69" s="42"/>
      <c r="C69" s="43"/>
      <c r="D69" s="44"/>
      <c r="E69" s="33" t="s">
        <v>23</v>
      </c>
      <c r="F69" s="71"/>
      <c r="G69" s="57">
        <f aca="true" t="shared" si="14" ref="G69:P69">+IF(OR(G65=0,G68=0)," ",IF(((G68/G65)*100)&gt;500,"n.s.",(G68/G65)*100))</f>
        <v>95.96582702195255</v>
      </c>
      <c r="H69" s="57">
        <f t="shared" si="14"/>
        <v>85.61391300599274</v>
      </c>
      <c r="I69" s="57" t="str">
        <f t="shared" si="14"/>
        <v> </v>
      </c>
      <c r="J69" s="57">
        <f t="shared" si="14"/>
        <v>68.86129339762489</v>
      </c>
      <c r="K69" s="57">
        <f t="shared" si="14"/>
        <v>92.9663556438849</v>
      </c>
      <c r="L69" s="57">
        <f t="shared" si="14"/>
        <v>113.04584761370427</v>
      </c>
      <c r="M69" s="57" t="str">
        <f t="shared" si="14"/>
        <v> </v>
      </c>
      <c r="N69" s="57" t="str">
        <f t="shared" si="14"/>
        <v> </v>
      </c>
      <c r="O69" s="57">
        <f t="shared" si="14"/>
        <v>113.04584761370427</v>
      </c>
      <c r="P69" s="57">
        <f t="shared" si="14"/>
        <v>92.97677520785771</v>
      </c>
      <c r="Q69" s="28"/>
      <c r="R69" s="28"/>
      <c r="S69" s="21"/>
    </row>
    <row r="70" spans="1:19" s="20" customFormat="1" ht="27">
      <c r="A70" s="10"/>
      <c r="B70" s="42"/>
      <c r="C70" s="43"/>
      <c r="D70" s="44"/>
      <c r="E70" s="33" t="s">
        <v>24</v>
      </c>
      <c r="F70" s="71"/>
      <c r="G70" s="57">
        <f>+IF(OR(G66=0,G68=0)," ",IF(((G68/G66)*100)&gt;500,"n.s.",(G68/G66)*100))</f>
        <v>99.8246775035889</v>
      </c>
      <c r="H70" s="57">
        <f aca="true" t="shared" si="15" ref="H70:P70">+IF(OR(H66=0,H68=0)," ",IF(((H68/H66)*100)&gt;500,"n.s.",(H68/H66)*100))</f>
        <v>92.3291928913607</v>
      </c>
      <c r="I70" s="57" t="str">
        <f t="shared" si="15"/>
        <v> </v>
      </c>
      <c r="J70" s="57">
        <f t="shared" si="15"/>
        <v>92.62781218242358</v>
      </c>
      <c r="K70" s="57">
        <f t="shared" si="15"/>
        <v>98.20582949883163</v>
      </c>
      <c r="L70" s="57">
        <f t="shared" si="15"/>
        <v>100</v>
      </c>
      <c r="M70" s="57" t="str">
        <f t="shared" si="15"/>
        <v> </v>
      </c>
      <c r="N70" s="57" t="str">
        <f t="shared" si="15"/>
        <v> </v>
      </c>
      <c r="O70" s="57">
        <f t="shared" si="15"/>
        <v>100</v>
      </c>
      <c r="P70" s="57">
        <f t="shared" si="15"/>
        <v>98.2069411866754</v>
      </c>
      <c r="Q70" s="28"/>
      <c r="R70" s="28"/>
      <c r="S70" s="21"/>
    </row>
    <row r="71" spans="1:19" s="20" customFormat="1" ht="54">
      <c r="A71" s="10"/>
      <c r="B71" s="42"/>
      <c r="C71" s="43"/>
      <c r="D71" s="44" t="s">
        <v>38</v>
      </c>
      <c r="E71" s="33" t="s">
        <v>39</v>
      </c>
      <c r="F71" s="71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28"/>
      <c r="R71" s="28"/>
      <c r="S71" s="21"/>
    </row>
    <row r="72" spans="1:19" s="20" customFormat="1" ht="27">
      <c r="A72" s="10"/>
      <c r="B72" s="42"/>
      <c r="C72" s="43"/>
      <c r="D72" s="44"/>
      <c r="E72" s="33" t="s">
        <v>19</v>
      </c>
      <c r="F72" s="71"/>
      <c r="G72" s="49">
        <v>1659605616</v>
      </c>
      <c r="H72" s="49">
        <v>676875633</v>
      </c>
      <c r="I72" s="49"/>
      <c r="J72" s="49">
        <v>45714182</v>
      </c>
      <c r="K72" s="49">
        <v>2382195431</v>
      </c>
      <c r="L72" s="49">
        <v>590000</v>
      </c>
      <c r="M72" s="49"/>
      <c r="N72" s="49"/>
      <c r="O72" s="49">
        <v>590000</v>
      </c>
      <c r="P72" s="49">
        <v>2382785431</v>
      </c>
      <c r="Q72" s="28">
        <f>+_xlfn.IFERROR((K72/P72)*100," ")</f>
        <v>99.97523906297545</v>
      </c>
      <c r="R72" s="28">
        <f>+_xlfn.IFERROR((O72/P72)*100," ")</f>
        <v>0.024760937024547385</v>
      </c>
      <c r="S72" s="21"/>
    </row>
    <row r="73" spans="1:19" s="20" customFormat="1" ht="27">
      <c r="A73" s="10"/>
      <c r="B73" s="72"/>
      <c r="C73" s="73"/>
      <c r="D73" s="47"/>
      <c r="E73" s="74" t="s">
        <v>20</v>
      </c>
      <c r="F73" s="75"/>
      <c r="G73" s="76">
        <v>1598331888.079999</v>
      </c>
      <c r="H73" s="76">
        <v>606551273.4999999</v>
      </c>
      <c r="I73" s="76"/>
      <c r="J73" s="76">
        <v>44880795.33000003</v>
      </c>
      <c r="K73" s="76">
        <v>2249763956.909999</v>
      </c>
      <c r="L73" s="76">
        <v>40325375.21000001</v>
      </c>
      <c r="M73" s="76"/>
      <c r="N73" s="76"/>
      <c r="O73" s="76">
        <v>40325375.21000001</v>
      </c>
      <c r="P73" s="76">
        <v>2290089332.119999</v>
      </c>
      <c r="Q73" s="77">
        <f>+_xlfn.IFERROR((K73/P73)*100," ")</f>
        <v>98.23913527544929</v>
      </c>
      <c r="R73" s="77">
        <f>+_xlfn.IFERROR((O73/P73)*100," ")</f>
        <v>1.7608647245507099</v>
      </c>
      <c r="S73" s="21"/>
    </row>
    <row r="74" spans="1:19" s="20" customFormat="1" ht="27">
      <c r="A74" s="10"/>
      <c r="B74" s="42"/>
      <c r="C74" s="43"/>
      <c r="D74" s="44"/>
      <c r="E74" s="33" t="s">
        <v>21</v>
      </c>
      <c r="F74" s="71"/>
      <c r="G74" s="49">
        <v>1596232020.2399988</v>
      </c>
      <c r="H74" s="49">
        <v>552026204.6899997</v>
      </c>
      <c r="I74" s="49"/>
      <c r="J74" s="49">
        <v>44118385.540000014</v>
      </c>
      <c r="K74" s="49">
        <v>2192376610.4699984</v>
      </c>
      <c r="L74" s="49">
        <v>40093628.03000001</v>
      </c>
      <c r="M74" s="49"/>
      <c r="N74" s="49"/>
      <c r="O74" s="49">
        <v>40093628.03000001</v>
      </c>
      <c r="P74" s="49">
        <v>2232470238.4999986</v>
      </c>
      <c r="Q74" s="28">
        <f>+_xlfn.IFERROR((K74/P74)*100," ")</f>
        <v>98.20406886781437</v>
      </c>
      <c r="R74" s="28">
        <f>+_xlfn.IFERROR((O74/P74)*100," ")</f>
        <v>1.795931132185619</v>
      </c>
      <c r="S74" s="21"/>
    </row>
    <row r="75" spans="1:19" s="20" customFormat="1" ht="27">
      <c r="A75" s="10"/>
      <c r="B75" s="42"/>
      <c r="C75" s="43"/>
      <c r="D75" s="44"/>
      <c r="E75" s="33" t="s">
        <v>22</v>
      </c>
      <c r="F75" s="71"/>
      <c r="G75" s="49">
        <v>1596232020.2399988</v>
      </c>
      <c r="H75" s="49">
        <v>552026204.6899997</v>
      </c>
      <c r="I75" s="49"/>
      <c r="J75" s="49">
        <v>44118385.540000014</v>
      </c>
      <c r="K75" s="49">
        <v>2192376610.4699984</v>
      </c>
      <c r="L75" s="49">
        <v>40093628.03000001</v>
      </c>
      <c r="M75" s="49"/>
      <c r="N75" s="49"/>
      <c r="O75" s="49">
        <v>40093628.03000001</v>
      </c>
      <c r="P75" s="49">
        <v>2232470238.4999986</v>
      </c>
      <c r="Q75" s="28">
        <f>+_xlfn.IFERROR((K75/P75)*100," ")</f>
        <v>98.20406886781437</v>
      </c>
      <c r="R75" s="28">
        <f>+_xlfn.IFERROR((O75/P75)*100," ")</f>
        <v>1.795931132185619</v>
      </c>
      <c r="S75" s="21"/>
    </row>
    <row r="76" spans="1:19" s="20" customFormat="1" ht="27">
      <c r="A76" s="10"/>
      <c r="B76" s="42"/>
      <c r="C76" s="43"/>
      <c r="D76" s="44"/>
      <c r="E76" s="33" t="s">
        <v>23</v>
      </c>
      <c r="F76" s="71"/>
      <c r="G76" s="57">
        <f aca="true" t="shared" si="16" ref="G76:P76">+IF(OR(G72=0,G75=0)," ",IF(((G75/G72)*100)&gt;500,"n.s.",(G75/G72)*100))</f>
        <v>96.18140628417822</v>
      </c>
      <c r="H76" s="57">
        <f t="shared" si="16"/>
        <v>81.55504169109301</v>
      </c>
      <c r="I76" s="57" t="str">
        <f t="shared" si="16"/>
        <v> </v>
      </c>
      <c r="J76" s="57">
        <f t="shared" si="16"/>
        <v>96.50918732396877</v>
      </c>
      <c r="K76" s="57">
        <f t="shared" si="16"/>
        <v>92.03176959959497</v>
      </c>
      <c r="L76" s="57" t="str">
        <f t="shared" si="16"/>
        <v>n.s.</v>
      </c>
      <c r="M76" s="57" t="str">
        <f t="shared" si="16"/>
        <v> </v>
      </c>
      <c r="N76" s="57" t="str">
        <f t="shared" si="16"/>
        <v> </v>
      </c>
      <c r="O76" s="57" t="str">
        <f t="shared" si="16"/>
        <v>n.s.</v>
      </c>
      <c r="P76" s="57">
        <f t="shared" si="16"/>
        <v>93.69161861809279</v>
      </c>
      <c r="Q76" s="28"/>
      <c r="R76" s="28"/>
      <c r="S76" s="21"/>
    </row>
    <row r="77" spans="1:19" s="20" customFormat="1" ht="27">
      <c r="A77" s="10"/>
      <c r="B77" s="42"/>
      <c r="C77" s="43"/>
      <c r="D77" s="44"/>
      <c r="E77" s="33" t="s">
        <v>24</v>
      </c>
      <c r="F77" s="71"/>
      <c r="G77" s="57">
        <f>+IF(OR(G73=0,G75=0)," ",IF(((G75/G73)*100)&gt;500,"n.s.",(G75/G73)*100))</f>
        <v>99.8686212885033</v>
      </c>
      <c r="H77" s="57">
        <f aca="true" t="shared" si="17" ref="H77:P77">+IF(OR(H73=0,H75=0)," ",IF(((H75/H73)*100)&gt;500,"n.s.",(H75/H73)*100))</f>
        <v>91.01064144249955</v>
      </c>
      <c r="I77" s="57" t="str">
        <f t="shared" si="17"/>
        <v> </v>
      </c>
      <c r="J77" s="57">
        <f t="shared" si="17"/>
        <v>98.30125606198786</v>
      </c>
      <c r="K77" s="57">
        <f t="shared" si="17"/>
        <v>97.44918366819154</v>
      </c>
      <c r="L77" s="57">
        <f t="shared" si="17"/>
        <v>99.42530682283018</v>
      </c>
      <c r="M77" s="57" t="str">
        <f t="shared" si="17"/>
        <v> </v>
      </c>
      <c r="N77" s="57" t="str">
        <f t="shared" si="17"/>
        <v> </v>
      </c>
      <c r="O77" s="57">
        <f t="shared" si="17"/>
        <v>99.42530682283018</v>
      </c>
      <c r="P77" s="57">
        <f t="shared" si="17"/>
        <v>97.48398052373526</v>
      </c>
      <c r="Q77" s="28"/>
      <c r="R77" s="28"/>
      <c r="S77" s="21"/>
    </row>
    <row r="78" spans="1:19" s="20" customFormat="1" ht="54">
      <c r="A78" s="10"/>
      <c r="B78" s="42"/>
      <c r="C78" s="43"/>
      <c r="D78" s="44" t="s">
        <v>40</v>
      </c>
      <c r="E78" s="33" t="s">
        <v>41</v>
      </c>
      <c r="F78" s="7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28"/>
      <c r="R78" s="28"/>
      <c r="S78" s="21"/>
    </row>
    <row r="79" spans="1:19" s="20" customFormat="1" ht="27">
      <c r="A79" s="10"/>
      <c r="B79" s="42"/>
      <c r="C79" s="43"/>
      <c r="D79" s="44"/>
      <c r="E79" s="33" t="s">
        <v>19</v>
      </c>
      <c r="F79" s="71"/>
      <c r="G79" s="49">
        <v>1057871707</v>
      </c>
      <c r="H79" s="49">
        <v>73671495</v>
      </c>
      <c r="I79" s="49"/>
      <c r="J79" s="49">
        <v>1680000</v>
      </c>
      <c r="K79" s="49">
        <v>1133223202</v>
      </c>
      <c r="L79" s="49">
        <v>280300</v>
      </c>
      <c r="M79" s="49"/>
      <c r="N79" s="49"/>
      <c r="O79" s="49">
        <v>280300</v>
      </c>
      <c r="P79" s="49">
        <v>1133503502</v>
      </c>
      <c r="Q79" s="28">
        <f>+_xlfn.IFERROR((K79/P79)*100," ")</f>
        <v>99.97527136003502</v>
      </c>
      <c r="R79" s="28">
        <f>+_xlfn.IFERROR((O79/P79)*100," ")</f>
        <v>0.024728639964978243</v>
      </c>
      <c r="S79" s="21"/>
    </row>
    <row r="80" spans="1:19" s="20" customFormat="1" ht="27">
      <c r="A80" s="10"/>
      <c r="B80" s="42"/>
      <c r="C80" s="43"/>
      <c r="D80" s="44"/>
      <c r="E80" s="33" t="s">
        <v>20</v>
      </c>
      <c r="F80" s="71"/>
      <c r="G80" s="49">
        <v>1023961352.2400005</v>
      </c>
      <c r="H80" s="49">
        <v>69347967.2400001</v>
      </c>
      <c r="I80" s="49"/>
      <c r="J80" s="49">
        <v>5482872.08</v>
      </c>
      <c r="K80" s="49">
        <v>1098792191.5600004</v>
      </c>
      <c r="L80" s="49">
        <v>680952.9700000001</v>
      </c>
      <c r="M80" s="49"/>
      <c r="N80" s="49"/>
      <c r="O80" s="49">
        <v>680952.9700000001</v>
      </c>
      <c r="P80" s="49">
        <v>1099473144.5300004</v>
      </c>
      <c r="Q80" s="28">
        <f>+_xlfn.IFERROR((K80/P80)*100," ")</f>
        <v>99.93806552043696</v>
      </c>
      <c r="R80" s="28">
        <f>+_xlfn.IFERROR((O80/P80)*100," ")</f>
        <v>0.06193447956303579</v>
      </c>
      <c r="S80" s="21"/>
    </row>
    <row r="81" spans="1:19" s="20" customFormat="1" ht="27">
      <c r="A81" s="10"/>
      <c r="B81" s="42"/>
      <c r="C81" s="43"/>
      <c r="D81" s="44"/>
      <c r="E81" s="33" t="s">
        <v>21</v>
      </c>
      <c r="F81" s="71"/>
      <c r="G81" s="49">
        <v>1025674341.0400003</v>
      </c>
      <c r="H81" s="49">
        <v>65937411.30000004</v>
      </c>
      <c r="I81" s="49"/>
      <c r="J81" s="49">
        <v>4445223.369999999</v>
      </c>
      <c r="K81" s="49">
        <v>1096056975.7100003</v>
      </c>
      <c r="L81" s="49">
        <v>680952.9700000001</v>
      </c>
      <c r="M81" s="49"/>
      <c r="N81" s="49"/>
      <c r="O81" s="49">
        <v>680952.9700000001</v>
      </c>
      <c r="P81" s="49">
        <v>1096737928.6800003</v>
      </c>
      <c r="Q81" s="28">
        <f>+_xlfn.IFERROR((K81/P81)*100," ")</f>
        <v>99.9379110585863</v>
      </c>
      <c r="R81" s="28">
        <f>+_xlfn.IFERROR((O81/P81)*100," ")</f>
        <v>0.06208894141370436</v>
      </c>
      <c r="S81" s="21"/>
    </row>
    <row r="82" spans="1:19" s="20" customFormat="1" ht="27">
      <c r="A82" s="10"/>
      <c r="B82" s="42"/>
      <c r="C82" s="43"/>
      <c r="D82" s="44"/>
      <c r="E82" s="33" t="s">
        <v>22</v>
      </c>
      <c r="F82" s="71"/>
      <c r="G82" s="49">
        <v>1025674341.0400003</v>
      </c>
      <c r="H82" s="49">
        <v>65937411.30000004</v>
      </c>
      <c r="I82" s="49"/>
      <c r="J82" s="49">
        <v>4445223.369999999</v>
      </c>
      <c r="K82" s="49">
        <v>1096056975.7100003</v>
      </c>
      <c r="L82" s="49">
        <v>680952.9700000001</v>
      </c>
      <c r="M82" s="49"/>
      <c r="N82" s="49"/>
      <c r="O82" s="49">
        <v>680952.9700000001</v>
      </c>
      <c r="P82" s="49">
        <v>1096737928.6800003</v>
      </c>
      <c r="Q82" s="28">
        <f>+_xlfn.IFERROR((K82/P82)*100," ")</f>
        <v>99.9379110585863</v>
      </c>
      <c r="R82" s="28">
        <f>+_xlfn.IFERROR((O82/P82)*100," ")</f>
        <v>0.06208894141370436</v>
      </c>
      <c r="S82" s="21"/>
    </row>
    <row r="83" spans="1:19" s="20" customFormat="1" ht="27">
      <c r="A83" s="10"/>
      <c r="B83" s="42"/>
      <c r="C83" s="43"/>
      <c r="D83" s="44"/>
      <c r="E83" s="33" t="s">
        <v>23</v>
      </c>
      <c r="F83" s="71"/>
      <c r="G83" s="57">
        <f aca="true" t="shared" si="18" ref="G83:P83">+IF(OR(G79=0,G82=0)," ",IF(((G82/G79)*100)&gt;500,"n.s.",(G82/G79)*100))</f>
        <v>96.95640163670625</v>
      </c>
      <c r="H83" s="57">
        <f t="shared" si="18"/>
        <v>89.5019319208875</v>
      </c>
      <c r="I83" s="57" t="str">
        <f t="shared" si="18"/>
        <v> </v>
      </c>
      <c r="J83" s="57">
        <f t="shared" si="18"/>
        <v>264.5966291666666</v>
      </c>
      <c r="K83" s="57">
        <f t="shared" si="18"/>
        <v>96.72030838899116</v>
      </c>
      <c r="L83" s="57">
        <f t="shared" si="18"/>
        <v>242.93719942918304</v>
      </c>
      <c r="M83" s="57" t="str">
        <f t="shared" si="18"/>
        <v> </v>
      </c>
      <c r="N83" s="57" t="str">
        <f t="shared" si="18"/>
        <v> </v>
      </c>
      <c r="O83" s="57">
        <f t="shared" si="18"/>
        <v>242.93719942918304</v>
      </c>
      <c r="P83" s="57">
        <f t="shared" si="18"/>
        <v>96.75646583754448</v>
      </c>
      <c r="Q83" s="28"/>
      <c r="R83" s="28"/>
      <c r="S83" s="21"/>
    </row>
    <row r="84" spans="1:19" s="20" customFormat="1" ht="27">
      <c r="A84" s="10"/>
      <c r="B84" s="42"/>
      <c r="C84" s="43"/>
      <c r="D84" s="44"/>
      <c r="E84" s="33" t="s">
        <v>24</v>
      </c>
      <c r="F84" s="71"/>
      <c r="G84" s="57">
        <f>+IF(OR(G80=0,G82=0)," ",IF(((G82/G80)*100)&gt;500,"n.s.",(G82/G80)*100))</f>
        <v>100.16729037636554</v>
      </c>
      <c r="H84" s="57">
        <f aca="true" t="shared" si="19" ref="H84:P84">+IF(OR(H80=0,H82=0)," ",IF(((H82/H80)*100)&gt;500,"n.s.",(H82/H80)*100))</f>
        <v>95.08196696206426</v>
      </c>
      <c r="I84" s="57" t="str">
        <f t="shared" si="19"/>
        <v> </v>
      </c>
      <c r="J84" s="57">
        <f t="shared" si="19"/>
        <v>81.07472334098298</v>
      </c>
      <c r="K84" s="57">
        <f t="shared" si="19"/>
        <v>99.75107068734108</v>
      </c>
      <c r="L84" s="57">
        <f t="shared" si="19"/>
        <v>100</v>
      </c>
      <c r="M84" s="57" t="str">
        <f t="shared" si="19"/>
        <v> </v>
      </c>
      <c r="N84" s="57" t="str">
        <f t="shared" si="19"/>
        <v> </v>
      </c>
      <c r="O84" s="57">
        <f t="shared" si="19"/>
        <v>100</v>
      </c>
      <c r="P84" s="57">
        <f t="shared" si="19"/>
        <v>99.75122486041535</v>
      </c>
      <c r="Q84" s="28"/>
      <c r="R84" s="28"/>
      <c r="S84" s="21"/>
    </row>
    <row r="85" spans="1:19" s="20" customFormat="1" ht="108">
      <c r="A85" s="10"/>
      <c r="B85" s="42"/>
      <c r="C85" s="43"/>
      <c r="D85" s="44" t="s">
        <v>42</v>
      </c>
      <c r="E85" s="33" t="s">
        <v>43</v>
      </c>
      <c r="F85" s="71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28"/>
      <c r="R85" s="28"/>
      <c r="S85" s="21"/>
    </row>
    <row r="86" spans="1:19" s="20" customFormat="1" ht="27">
      <c r="A86" s="10"/>
      <c r="B86" s="42"/>
      <c r="C86" s="43"/>
      <c r="D86" s="44"/>
      <c r="E86" s="33" t="s">
        <v>19</v>
      </c>
      <c r="F86" s="71"/>
      <c r="G86" s="49">
        <v>257219994</v>
      </c>
      <c r="H86" s="49">
        <v>199666737</v>
      </c>
      <c r="I86" s="49"/>
      <c r="J86" s="49">
        <v>3637723072</v>
      </c>
      <c r="K86" s="49">
        <v>4094609803</v>
      </c>
      <c r="L86" s="49">
        <v>21408391</v>
      </c>
      <c r="M86" s="49"/>
      <c r="N86" s="49"/>
      <c r="O86" s="49">
        <v>21408391</v>
      </c>
      <c r="P86" s="49">
        <v>4116018194</v>
      </c>
      <c r="Q86" s="28">
        <f>+_xlfn.IFERROR((K86/P86)*100," ")</f>
        <v>99.47987618151913</v>
      </c>
      <c r="R86" s="28">
        <f>+_xlfn.IFERROR((O86/P86)*100," ")</f>
        <v>0.5201238184808665</v>
      </c>
      <c r="S86" s="21"/>
    </row>
    <row r="87" spans="1:19" s="20" customFormat="1" ht="27">
      <c r="A87" s="10"/>
      <c r="B87" s="42"/>
      <c r="C87" s="43"/>
      <c r="D87" s="44"/>
      <c r="E87" s="33" t="s">
        <v>20</v>
      </c>
      <c r="F87" s="71"/>
      <c r="G87" s="49">
        <v>243484823.79000077</v>
      </c>
      <c r="H87" s="49">
        <v>160357956.55</v>
      </c>
      <c r="I87" s="49"/>
      <c r="J87" s="49">
        <v>3670688708.6000004</v>
      </c>
      <c r="K87" s="49">
        <v>4074531488.940001</v>
      </c>
      <c r="L87" s="49">
        <v>43185964.75</v>
      </c>
      <c r="M87" s="49"/>
      <c r="N87" s="49"/>
      <c r="O87" s="49">
        <v>43185964.75</v>
      </c>
      <c r="P87" s="49">
        <v>4117717453.690001</v>
      </c>
      <c r="Q87" s="28">
        <f>+_xlfn.IFERROR((K87/P87)*100," ")</f>
        <v>98.95121592883213</v>
      </c>
      <c r="R87" s="28">
        <f>+_xlfn.IFERROR((O87/P87)*100," ")</f>
        <v>1.0487840711678715</v>
      </c>
      <c r="S87" s="21"/>
    </row>
    <row r="88" spans="1:19" s="20" customFormat="1" ht="27">
      <c r="A88" s="10"/>
      <c r="B88" s="42"/>
      <c r="C88" s="43"/>
      <c r="D88" s="44"/>
      <c r="E88" s="33" t="s">
        <v>21</v>
      </c>
      <c r="F88" s="71"/>
      <c r="G88" s="49">
        <v>243484823.79000077</v>
      </c>
      <c r="H88" s="49">
        <v>83800608.41999994</v>
      </c>
      <c r="I88" s="49"/>
      <c r="J88" s="49">
        <v>3670907063.84</v>
      </c>
      <c r="K88" s="49">
        <v>3998192496.0500007</v>
      </c>
      <c r="L88" s="49">
        <v>41974122.7</v>
      </c>
      <c r="M88" s="49"/>
      <c r="N88" s="49"/>
      <c r="O88" s="49">
        <v>41974122.7</v>
      </c>
      <c r="P88" s="49">
        <v>4040166618.7500005</v>
      </c>
      <c r="Q88" s="28">
        <f>+_xlfn.IFERROR((K88/P88)*100," ")</f>
        <v>98.96107941426965</v>
      </c>
      <c r="R88" s="28">
        <f>+_xlfn.IFERROR((O88/P88)*100," ")</f>
        <v>1.0389205857303605</v>
      </c>
      <c r="S88" s="21"/>
    </row>
    <row r="89" spans="1:19" s="20" customFormat="1" ht="27">
      <c r="A89" s="10"/>
      <c r="B89" s="42"/>
      <c r="C89" s="43"/>
      <c r="D89" s="44"/>
      <c r="E89" s="33" t="s">
        <v>22</v>
      </c>
      <c r="F89" s="71"/>
      <c r="G89" s="49">
        <v>243484823.79000077</v>
      </c>
      <c r="H89" s="49">
        <v>83800608.41999994</v>
      </c>
      <c r="I89" s="49"/>
      <c r="J89" s="49">
        <v>3670907063.84</v>
      </c>
      <c r="K89" s="49">
        <v>3998192496.0500007</v>
      </c>
      <c r="L89" s="49">
        <v>41974122.7</v>
      </c>
      <c r="M89" s="49"/>
      <c r="N89" s="49"/>
      <c r="O89" s="49">
        <v>41974122.7</v>
      </c>
      <c r="P89" s="49">
        <v>4040166618.7500005</v>
      </c>
      <c r="Q89" s="28">
        <f>+_xlfn.IFERROR((K89/P89)*100," ")</f>
        <v>98.96107941426965</v>
      </c>
      <c r="R89" s="28">
        <f>+_xlfn.IFERROR((O89/P89)*100," ")</f>
        <v>1.0389205857303605</v>
      </c>
      <c r="S89" s="21"/>
    </row>
    <row r="90" spans="1:19" s="20" customFormat="1" ht="27">
      <c r="A90" s="10"/>
      <c r="B90" s="42"/>
      <c r="C90" s="43"/>
      <c r="D90" s="44"/>
      <c r="E90" s="33" t="s">
        <v>23</v>
      </c>
      <c r="F90" s="71"/>
      <c r="G90" s="57">
        <f aca="true" t="shared" si="20" ref="G90:P90">+IF(OR(G86=0,G89=0)," ",IF(((G89/G86)*100)&gt;500,"n.s.",(G89/G86)*100))</f>
        <v>94.66014674971214</v>
      </c>
      <c r="H90" s="57">
        <f t="shared" si="20"/>
        <v>41.97023985021598</v>
      </c>
      <c r="I90" s="57" t="str">
        <f t="shared" si="20"/>
        <v> </v>
      </c>
      <c r="J90" s="57">
        <f t="shared" si="20"/>
        <v>100.91221874736485</v>
      </c>
      <c r="K90" s="57">
        <f t="shared" si="20"/>
        <v>97.64526263578627</v>
      </c>
      <c r="L90" s="57">
        <f t="shared" si="20"/>
        <v>196.06388308210555</v>
      </c>
      <c r="M90" s="57" t="str">
        <f t="shared" si="20"/>
        <v> </v>
      </c>
      <c r="N90" s="57" t="str">
        <f t="shared" si="20"/>
        <v> </v>
      </c>
      <c r="O90" s="57">
        <f t="shared" si="20"/>
        <v>196.06388308210555</v>
      </c>
      <c r="P90" s="57">
        <f t="shared" si="20"/>
        <v>98.15716132254785</v>
      </c>
      <c r="Q90" s="28"/>
      <c r="R90" s="28"/>
      <c r="S90" s="21"/>
    </row>
    <row r="91" spans="1:19" s="20" customFormat="1" ht="27">
      <c r="A91" s="10"/>
      <c r="B91" s="42"/>
      <c r="C91" s="43"/>
      <c r="D91" s="44"/>
      <c r="E91" s="33" t="s">
        <v>24</v>
      </c>
      <c r="F91" s="71"/>
      <c r="G91" s="57">
        <f>+IF(OR(G87=0,G89=0)," ",IF(((G89/G87)*100)&gt;500,"n.s.",(G89/G87)*100))</f>
        <v>100</v>
      </c>
      <c r="H91" s="57">
        <f aca="true" t="shared" si="21" ref="H91:P91">+IF(OR(H87=0,H89=0)," ",IF(((H89/H87)*100)&gt;500,"n.s.",(H89/H87)*100))</f>
        <v>52.25846613596046</v>
      </c>
      <c r="I91" s="57" t="str">
        <f t="shared" si="21"/>
        <v> </v>
      </c>
      <c r="J91" s="57">
        <f t="shared" si="21"/>
        <v>100.00594861774816</v>
      </c>
      <c r="K91" s="57">
        <f t="shared" si="21"/>
        <v>98.12643507364672</v>
      </c>
      <c r="L91" s="57">
        <f t="shared" si="21"/>
        <v>97.19389839496408</v>
      </c>
      <c r="M91" s="57" t="str">
        <f t="shared" si="21"/>
        <v> </v>
      </c>
      <c r="N91" s="57" t="str">
        <f t="shared" si="21"/>
        <v> </v>
      </c>
      <c r="O91" s="57">
        <f t="shared" si="21"/>
        <v>97.19389839496408</v>
      </c>
      <c r="P91" s="57">
        <f t="shared" si="21"/>
        <v>98.11665477750289</v>
      </c>
      <c r="Q91" s="28"/>
      <c r="R91" s="28"/>
      <c r="S91" s="21"/>
    </row>
    <row r="92" spans="1:19" s="20" customFormat="1" ht="27">
      <c r="A92" s="10"/>
      <c r="B92" s="42"/>
      <c r="C92" s="43"/>
      <c r="D92" s="44" t="s">
        <v>44</v>
      </c>
      <c r="E92" s="33" t="s">
        <v>45</v>
      </c>
      <c r="F92" s="71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28"/>
      <c r="R92" s="28"/>
      <c r="S92" s="21"/>
    </row>
    <row r="93" spans="1:19" s="20" customFormat="1" ht="27">
      <c r="A93" s="10"/>
      <c r="B93" s="42"/>
      <c r="C93" s="43"/>
      <c r="D93" s="44"/>
      <c r="E93" s="33" t="s">
        <v>19</v>
      </c>
      <c r="F93" s="71"/>
      <c r="G93" s="49">
        <v>108607533</v>
      </c>
      <c r="H93" s="49">
        <v>53669955</v>
      </c>
      <c r="I93" s="49"/>
      <c r="J93" s="49">
        <v>6411749</v>
      </c>
      <c r="K93" s="49">
        <v>168689237</v>
      </c>
      <c r="L93" s="49">
        <v>1106379</v>
      </c>
      <c r="M93" s="49"/>
      <c r="N93" s="49"/>
      <c r="O93" s="49">
        <v>1106379</v>
      </c>
      <c r="P93" s="49">
        <v>169795616</v>
      </c>
      <c r="Q93" s="28">
        <f>+_xlfn.IFERROR((K93/P93)*100," ")</f>
        <v>99.34840543821815</v>
      </c>
      <c r="R93" s="28">
        <f>+_xlfn.IFERROR((O93/P93)*100," ")</f>
        <v>0.6515945617818543</v>
      </c>
      <c r="S93" s="21"/>
    </row>
    <row r="94" spans="1:19" s="20" customFormat="1" ht="27">
      <c r="A94" s="10"/>
      <c r="B94" s="42"/>
      <c r="C94" s="43"/>
      <c r="D94" s="44"/>
      <c r="E94" s="33" t="s">
        <v>20</v>
      </c>
      <c r="F94" s="71"/>
      <c r="G94" s="49">
        <v>93742810.84000002</v>
      </c>
      <c r="H94" s="49">
        <v>53381206.61000002</v>
      </c>
      <c r="I94" s="49"/>
      <c r="J94" s="49">
        <v>6275978.59</v>
      </c>
      <c r="K94" s="49">
        <v>153399996.04000005</v>
      </c>
      <c r="L94" s="49">
        <v>708131.69</v>
      </c>
      <c r="M94" s="49"/>
      <c r="N94" s="49"/>
      <c r="O94" s="49">
        <v>708131.69</v>
      </c>
      <c r="P94" s="49">
        <v>154108127.73000005</v>
      </c>
      <c r="Q94" s="28">
        <f>+_xlfn.IFERROR((K94/P94)*100," ")</f>
        <v>99.54049685734898</v>
      </c>
      <c r="R94" s="28">
        <f>+_xlfn.IFERROR((O94/P94)*100," ")</f>
        <v>0.4595031426510211</v>
      </c>
      <c r="S94" s="21"/>
    </row>
    <row r="95" spans="1:19" s="20" customFormat="1" ht="27">
      <c r="A95" s="10"/>
      <c r="B95" s="42"/>
      <c r="C95" s="43"/>
      <c r="D95" s="44"/>
      <c r="E95" s="33" t="s">
        <v>21</v>
      </c>
      <c r="F95" s="71"/>
      <c r="G95" s="49">
        <v>93737946.78</v>
      </c>
      <c r="H95" s="49">
        <v>50385269.60999999</v>
      </c>
      <c r="I95" s="49"/>
      <c r="J95" s="49">
        <v>5612158.8100000005</v>
      </c>
      <c r="K95" s="49">
        <v>149735375.2</v>
      </c>
      <c r="L95" s="49">
        <v>689223.69</v>
      </c>
      <c r="M95" s="49"/>
      <c r="N95" s="49"/>
      <c r="O95" s="49">
        <v>689223.69</v>
      </c>
      <c r="P95" s="49">
        <v>150424598.89</v>
      </c>
      <c r="Q95" s="28">
        <f>+_xlfn.IFERROR((K95/P95)*100," ")</f>
        <v>99.54181450701158</v>
      </c>
      <c r="R95" s="28">
        <f>+_xlfn.IFERROR((O95/P95)*100," ")</f>
        <v>0.45818549298842004</v>
      </c>
      <c r="S95" s="21"/>
    </row>
    <row r="96" spans="1:19" s="20" customFormat="1" ht="27">
      <c r="A96" s="10"/>
      <c r="B96" s="42"/>
      <c r="C96" s="43"/>
      <c r="D96" s="44"/>
      <c r="E96" s="33" t="s">
        <v>22</v>
      </c>
      <c r="F96" s="71"/>
      <c r="G96" s="49">
        <v>93737946.78</v>
      </c>
      <c r="H96" s="49">
        <v>50385269.60999999</v>
      </c>
      <c r="I96" s="49"/>
      <c r="J96" s="49">
        <v>5612158.8100000005</v>
      </c>
      <c r="K96" s="49">
        <v>149735375.2</v>
      </c>
      <c r="L96" s="49">
        <v>689223.69</v>
      </c>
      <c r="M96" s="49"/>
      <c r="N96" s="49"/>
      <c r="O96" s="49">
        <v>689223.69</v>
      </c>
      <c r="P96" s="49">
        <v>150424598.89</v>
      </c>
      <c r="Q96" s="28">
        <f>+_xlfn.IFERROR((K96/P96)*100," ")</f>
        <v>99.54181450701158</v>
      </c>
      <c r="R96" s="28">
        <f>+_xlfn.IFERROR((O96/P96)*100," ")</f>
        <v>0.45818549298842004</v>
      </c>
      <c r="S96" s="21"/>
    </row>
    <row r="97" spans="1:19" s="20" customFormat="1" ht="27">
      <c r="A97" s="10"/>
      <c r="B97" s="42"/>
      <c r="C97" s="43"/>
      <c r="D97" s="44"/>
      <c r="E97" s="33" t="s">
        <v>23</v>
      </c>
      <c r="F97" s="71"/>
      <c r="G97" s="57">
        <f aca="true" t="shared" si="22" ref="G97:P97">+IF(OR(G93=0,G96=0)," ",IF(((G96/G93)*100)&gt;500,"n.s.",(G96/G93)*100))</f>
        <v>86.30888133698792</v>
      </c>
      <c r="H97" s="57">
        <f t="shared" si="22"/>
        <v>93.87984321954433</v>
      </c>
      <c r="I97" s="57" t="str">
        <f t="shared" si="22"/>
        <v> </v>
      </c>
      <c r="J97" s="57">
        <f t="shared" si="22"/>
        <v>87.52929676442419</v>
      </c>
      <c r="K97" s="57">
        <f t="shared" si="22"/>
        <v>88.76403608370104</v>
      </c>
      <c r="L97" s="57">
        <f t="shared" si="22"/>
        <v>62.29544215860929</v>
      </c>
      <c r="M97" s="57" t="str">
        <f t="shared" si="22"/>
        <v> </v>
      </c>
      <c r="N97" s="57" t="str">
        <f t="shared" si="22"/>
        <v> </v>
      </c>
      <c r="O97" s="57">
        <f t="shared" si="22"/>
        <v>62.29544215860929</v>
      </c>
      <c r="P97" s="57">
        <f t="shared" si="22"/>
        <v>88.59156816510503</v>
      </c>
      <c r="Q97" s="28"/>
      <c r="R97" s="28"/>
      <c r="S97" s="21"/>
    </row>
    <row r="98" spans="1:19" s="20" customFormat="1" ht="27">
      <c r="A98" s="10"/>
      <c r="B98" s="42"/>
      <c r="C98" s="43"/>
      <c r="D98" s="44"/>
      <c r="E98" s="33" t="s">
        <v>24</v>
      </c>
      <c r="F98" s="71"/>
      <c r="G98" s="57">
        <f>+IF(OR(G94=0,G96=0)," ",IF(((G96/G94)*100)&gt;500,"n.s.",(G96/G94)*100))</f>
        <v>99.99481127143892</v>
      </c>
      <c r="H98" s="57">
        <f aca="true" t="shared" si="23" ref="H98:P98">+IF(OR(H94=0,H96=0)," ",IF(((H96/H94)*100)&gt;500,"n.s.",(H96/H94)*100))</f>
        <v>94.38765589941013</v>
      </c>
      <c r="I98" s="57" t="str">
        <f t="shared" si="23"/>
        <v> </v>
      </c>
      <c r="J98" s="57">
        <f t="shared" si="23"/>
        <v>89.42284823823786</v>
      </c>
      <c r="K98" s="57">
        <f t="shared" si="23"/>
        <v>97.61106849113315</v>
      </c>
      <c r="L98" s="57">
        <f t="shared" si="23"/>
        <v>97.32987518183235</v>
      </c>
      <c r="M98" s="57" t="str">
        <f t="shared" si="23"/>
        <v> </v>
      </c>
      <c r="N98" s="57" t="str">
        <f t="shared" si="23"/>
        <v> </v>
      </c>
      <c r="O98" s="57">
        <f t="shared" si="23"/>
        <v>97.32987518183235</v>
      </c>
      <c r="P98" s="57">
        <f t="shared" si="23"/>
        <v>97.60977639903999</v>
      </c>
      <c r="Q98" s="28"/>
      <c r="R98" s="28"/>
      <c r="S98" s="21"/>
    </row>
    <row r="99" spans="1:19" s="20" customFormat="1" ht="54">
      <c r="A99" s="10"/>
      <c r="B99" s="42"/>
      <c r="C99" s="43"/>
      <c r="D99" s="44" t="s">
        <v>46</v>
      </c>
      <c r="E99" s="33" t="s">
        <v>47</v>
      </c>
      <c r="F99" s="71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28"/>
      <c r="R99" s="28"/>
      <c r="S99" s="21"/>
    </row>
    <row r="100" spans="1:19" s="20" customFormat="1" ht="27">
      <c r="A100" s="10"/>
      <c r="B100" s="42"/>
      <c r="C100" s="43"/>
      <c r="D100" s="44"/>
      <c r="E100" s="33" t="s">
        <v>19</v>
      </c>
      <c r="F100" s="71"/>
      <c r="G100" s="49">
        <v>74966136</v>
      </c>
      <c r="H100" s="49">
        <v>250679945</v>
      </c>
      <c r="I100" s="49"/>
      <c r="J100" s="49">
        <v>0</v>
      </c>
      <c r="K100" s="49">
        <v>325646081</v>
      </c>
      <c r="L100" s="49">
        <v>0</v>
      </c>
      <c r="M100" s="49"/>
      <c r="N100" s="49"/>
      <c r="O100" s="49">
        <v>0</v>
      </c>
      <c r="P100" s="49">
        <v>325646081</v>
      </c>
      <c r="Q100" s="28">
        <f>+_xlfn.IFERROR((K100/P100)*100," ")</f>
        <v>100</v>
      </c>
      <c r="R100" s="28">
        <f>+_xlfn.IFERROR((O100/P100)*100," ")</f>
        <v>0</v>
      </c>
      <c r="S100" s="21"/>
    </row>
    <row r="101" spans="1:19" s="20" customFormat="1" ht="27">
      <c r="A101" s="10"/>
      <c r="B101" s="42"/>
      <c r="C101" s="43"/>
      <c r="D101" s="44"/>
      <c r="E101" s="33" t="s">
        <v>20</v>
      </c>
      <c r="F101" s="71"/>
      <c r="G101" s="49">
        <v>75488053.32</v>
      </c>
      <c r="H101" s="49">
        <v>238603380.93999997</v>
      </c>
      <c r="I101" s="49"/>
      <c r="J101" s="49">
        <v>18900</v>
      </c>
      <c r="K101" s="49">
        <v>314110334.26</v>
      </c>
      <c r="L101" s="49">
        <v>136072.81</v>
      </c>
      <c r="M101" s="49"/>
      <c r="N101" s="49"/>
      <c r="O101" s="49">
        <v>136072.81</v>
      </c>
      <c r="P101" s="49">
        <v>314246407.07</v>
      </c>
      <c r="Q101" s="28">
        <f>+_xlfn.IFERROR((K101/P101)*100," ")</f>
        <v>99.95669869028298</v>
      </c>
      <c r="R101" s="28">
        <f>+_xlfn.IFERROR((O101/P101)*100," ")</f>
        <v>0.04330130971702378</v>
      </c>
      <c r="S101" s="21"/>
    </row>
    <row r="102" spans="1:19" s="20" customFormat="1" ht="27">
      <c r="A102" s="10"/>
      <c r="B102" s="42"/>
      <c r="C102" s="43"/>
      <c r="D102" s="44"/>
      <c r="E102" s="33" t="s">
        <v>21</v>
      </c>
      <c r="F102" s="71"/>
      <c r="G102" s="49">
        <v>75488053.32</v>
      </c>
      <c r="H102" s="49">
        <v>231736363.94000003</v>
      </c>
      <c r="I102" s="49"/>
      <c r="J102" s="49">
        <v>16500</v>
      </c>
      <c r="K102" s="49">
        <v>307240917.26</v>
      </c>
      <c r="L102" s="49">
        <v>136072.81</v>
      </c>
      <c r="M102" s="49"/>
      <c r="N102" s="49"/>
      <c r="O102" s="49">
        <v>136072.81</v>
      </c>
      <c r="P102" s="49">
        <v>307376990.07</v>
      </c>
      <c r="Q102" s="28">
        <f>+_xlfn.IFERROR((K102/P102)*100," ")</f>
        <v>99.95573097063348</v>
      </c>
      <c r="R102" s="28">
        <f>+_xlfn.IFERROR((O102/P102)*100," ")</f>
        <v>0.04426902936651558</v>
      </c>
      <c r="S102" s="21"/>
    </row>
    <row r="103" spans="1:19" s="20" customFormat="1" ht="27">
      <c r="A103" s="10"/>
      <c r="B103" s="42"/>
      <c r="C103" s="43"/>
      <c r="D103" s="44"/>
      <c r="E103" s="33" t="s">
        <v>22</v>
      </c>
      <c r="F103" s="71"/>
      <c r="G103" s="49">
        <v>75488053.32</v>
      </c>
      <c r="H103" s="49">
        <v>231736363.94000003</v>
      </c>
      <c r="I103" s="49"/>
      <c r="J103" s="49">
        <v>16500</v>
      </c>
      <c r="K103" s="49">
        <v>307240917.26</v>
      </c>
      <c r="L103" s="49">
        <v>136072.81</v>
      </c>
      <c r="M103" s="49"/>
      <c r="N103" s="49"/>
      <c r="O103" s="49">
        <v>136072.81</v>
      </c>
      <c r="P103" s="49">
        <v>307376990.07</v>
      </c>
      <c r="Q103" s="28">
        <f>+_xlfn.IFERROR((K103/P103)*100," ")</f>
        <v>99.95573097063348</v>
      </c>
      <c r="R103" s="28">
        <f>+_xlfn.IFERROR((O103/P103)*100," ")</f>
        <v>0.04426902936651558</v>
      </c>
      <c r="S103" s="21"/>
    </row>
    <row r="104" spans="1:19" s="20" customFormat="1" ht="27">
      <c r="A104" s="10"/>
      <c r="B104" s="42"/>
      <c r="C104" s="43"/>
      <c r="D104" s="44"/>
      <c r="E104" s="33" t="s">
        <v>23</v>
      </c>
      <c r="F104" s="71"/>
      <c r="G104" s="57">
        <f aca="true" t="shared" si="24" ref="G104:P104">+IF(OR(G100=0,G103=0)," ",IF(((G103/G100)*100)&gt;500,"n.s.",(G103/G100)*100))</f>
        <v>100.69620411007978</v>
      </c>
      <c r="H104" s="57">
        <f t="shared" si="24"/>
        <v>92.4431206253855</v>
      </c>
      <c r="I104" s="57" t="str">
        <f t="shared" si="24"/>
        <v> </v>
      </c>
      <c r="J104" s="57" t="str">
        <f t="shared" si="24"/>
        <v> </v>
      </c>
      <c r="K104" s="57">
        <f t="shared" si="24"/>
        <v>94.34810832561502</v>
      </c>
      <c r="L104" s="57" t="str">
        <f t="shared" si="24"/>
        <v> </v>
      </c>
      <c r="M104" s="57" t="str">
        <f t="shared" si="24"/>
        <v> </v>
      </c>
      <c r="N104" s="57" t="str">
        <f t="shared" si="24"/>
        <v> </v>
      </c>
      <c r="O104" s="57" t="str">
        <f t="shared" si="24"/>
        <v> </v>
      </c>
      <c r="P104" s="57">
        <f t="shared" si="24"/>
        <v>94.38989381542719</v>
      </c>
      <c r="Q104" s="28"/>
      <c r="R104" s="28"/>
      <c r="S104" s="21"/>
    </row>
    <row r="105" spans="1:19" s="20" customFormat="1" ht="27">
      <c r="A105" s="10"/>
      <c r="B105" s="42"/>
      <c r="C105" s="43"/>
      <c r="D105" s="44"/>
      <c r="E105" s="33" t="s">
        <v>24</v>
      </c>
      <c r="F105" s="71"/>
      <c r="G105" s="57">
        <f>+IF(OR(G101=0,G103=0)," ",IF(((G103/G101)*100)&gt;500,"n.s.",(G103/G101)*100))</f>
        <v>100</v>
      </c>
      <c r="H105" s="57">
        <f aca="true" t="shared" si="25" ref="H105:P105">+IF(OR(H101=0,H103=0)," ",IF(((H103/H101)*100)&gt;500,"n.s.",(H103/H101)*100))</f>
        <v>97.1219950979124</v>
      </c>
      <c r="I105" s="57" t="str">
        <f t="shared" si="25"/>
        <v> </v>
      </c>
      <c r="J105" s="57">
        <f t="shared" si="25"/>
        <v>87.3015873015873</v>
      </c>
      <c r="K105" s="57">
        <f t="shared" si="25"/>
        <v>97.81305603453532</v>
      </c>
      <c r="L105" s="57">
        <f t="shared" si="25"/>
        <v>100</v>
      </c>
      <c r="M105" s="57" t="str">
        <f t="shared" si="25"/>
        <v> </v>
      </c>
      <c r="N105" s="57" t="str">
        <f t="shared" si="25"/>
        <v> </v>
      </c>
      <c r="O105" s="57">
        <f t="shared" si="25"/>
        <v>100</v>
      </c>
      <c r="P105" s="57">
        <f t="shared" si="25"/>
        <v>97.81400300991514</v>
      </c>
      <c r="Q105" s="28"/>
      <c r="R105" s="28"/>
      <c r="S105" s="21"/>
    </row>
    <row r="106" spans="1:19" s="20" customFormat="1" ht="28.5">
      <c r="A106" s="10"/>
      <c r="B106" s="42"/>
      <c r="C106" s="65" t="s">
        <v>118</v>
      </c>
      <c r="D106" s="66"/>
      <c r="E106" s="67"/>
      <c r="F106" s="7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9"/>
      <c r="R106" s="69"/>
      <c r="S106" s="21"/>
    </row>
    <row r="107" spans="1:19" s="20" customFormat="1" ht="28.5">
      <c r="A107" s="10"/>
      <c r="B107" s="42"/>
      <c r="C107" s="65"/>
      <c r="D107" s="66"/>
      <c r="E107" s="67" t="s">
        <v>19</v>
      </c>
      <c r="F107" s="78"/>
      <c r="G107" s="68">
        <v>1542493914</v>
      </c>
      <c r="H107" s="68">
        <v>532215140</v>
      </c>
      <c r="I107" s="68"/>
      <c r="J107" s="68">
        <v>5868032</v>
      </c>
      <c r="K107" s="68">
        <v>2080577086</v>
      </c>
      <c r="L107" s="68">
        <v>57606644</v>
      </c>
      <c r="M107" s="68"/>
      <c r="N107" s="68"/>
      <c r="O107" s="68">
        <v>57606644</v>
      </c>
      <c r="P107" s="68">
        <v>2138183730</v>
      </c>
      <c r="Q107" s="69">
        <f>+_xlfn.IFERROR((K107/P107)*100," ")</f>
        <v>97.30581412664664</v>
      </c>
      <c r="R107" s="69">
        <f>+_xlfn.IFERROR((O107/P107)*100," ")</f>
        <v>2.6941858733533626</v>
      </c>
      <c r="S107" s="21"/>
    </row>
    <row r="108" spans="1:19" s="20" customFormat="1" ht="28.5">
      <c r="A108" s="10"/>
      <c r="B108" s="42"/>
      <c r="C108" s="65"/>
      <c r="D108" s="66"/>
      <c r="E108" s="67" t="s">
        <v>20</v>
      </c>
      <c r="F108" s="78"/>
      <c r="G108" s="68">
        <v>1570462311.4199994</v>
      </c>
      <c r="H108" s="68">
        <v>506133471.4599992</v>
      </c>
      <c r="I108" s="68"/>
      <c r="J108" s="68">
        <v>3981303.12</v>
      </c>
      <c r="K108" s="68">
        <v>2080577085.9999986</v>
      </c>
      <c r="L108" s="68">
        <v>69859404.03999999</v>
      </c>
      <c r="M108" s="68"/>
      <c r="N108" s="68"/>
      <c r="O108" s="68">
        <v>69859404.03999999</v>
      </c>
      <c r="P108" s="68">
        <v>2150436490.0399985</v>
      </c>
      <c r="Q108" s="69">
        <f>+_xlfn.IFERROR((K108/P108)*100," ")</f>
        <v>96.75138492284883</v>
      </c>
      <c r="R108" s="69">
        <f>+_xlfn.IFERROR((O108/P108)*100," ")</f>
        <v>3.2486150771511784</v>
      </c>
      <c r="S108" s="21"/>
    </row>
    <row r="109" spans="1:19" s="20" customFormat="1" ht="28.5">
      <c r="A109" s="10"/>
      <c r="B109" s="42"/>
      <c r="C109" s="65"/>
      <c r="D109" s="66"/>
      <c r="E109" s="67" t="s">
        <v>21</v>
      </c>
      <c r="F109" s="78"/>
      <c r="G109" s="68">
        <v>1598361535.0399976</v>
      </c>
      <c r="H109" s="68">
        <v>439276559.74999976</v>
      </c>
      <c r="I109" s="68"/>
      <c r="J109" s="68">
        <v>4019483.12</v>
      </c>
      <c r="K109" s="68">
        <v>2041657577.9099972</v>
      </c>
      <c r="L109" s="68">
        <v>108186992.73000002</v>
      </c>
      <c r="M109" s="68"/>
      <c r="N109" s="68"/>
      <c r="O109" s="68">
        <v>108186992.73000002</v>
      </c>
      <c r="P109" s="68">
        <v>2149844570.6399975</v>
      </c>
      <c r="Q109" s="69">
        <f>+_xlfn.IFERROR((K109/P109)*100," ")</f>
        <v>94.9676830498591</v>
      </c>
      <c r="R109" s="69">
        <f>+_xlfn.IFERROR((O109/P109)*100," ")</f>
        <v>5.0323169501408795</v>
      </c>
      <c r="S109" s="21"/>
    </row>
    <row r="110" spans="1:19" s="20" customFormat="1" ht="28.5">
      <c r="A110" s="10"/>
      <c r="B110" s="42"/>
      <c r="C110" s="65"/>
      <c r="D110" s="66"/>
      <c r="E110" s="67" t="s">
        <v>22</v>
      </c>
      <c r="F110" s="78"/>
      <c r="G110" s="68">
        <v>1598361535.0399976</v>
      </c>
      <c r="H110" s="68">
        <v>439276559.74999976</v>
      </c>
      <c r="I110" s="68"/>
      <c r="J110" s="68">
        <v>4019483.12</v>
      </c>
      <c r="K110" s="68">
        <v>2041657577.9099972</v>
      </c>
      <c r="L110" s="68">
        <v>108186992.73000002</v>
      </c>
      <c r="M110" s="68"/>
      <c r="N110" s="68"/>
      <c r="O110" s="68">
        <v>108186992.73000002</v>
      </c>
      <c r="P110" s="68">
        <v>2149844570.6399975</v>
      </c>
      <c r="Q110" s="69">
        <f>+_xlfn.IFERROR((K110/P110)*100," ")</f>
        <v>94.9676830498591</v>
      </c>
      <c r="R110" s="69">
        <f>+_xlfn.IFERROR((O110/P110)*100," ")</f>
        <v>5.0323169501408795</v>
      </c>
      <c r="S110" s="21"/>
    </row>
    <row r="111" spans="1:19" s="20" customFormat="1" ht="28.5">
      <c r="A111" s="10"/>
      <c r="B111" s="42"/>
      <c r="C111" s="65"/>
      <c r="D111" s="66"/>
      <c r="E111" s="67" t="s">
        <v>23</v>
      </c>
      <c r="F111" s="78"/>
      <c r="G111" s="70">
        <f aca="true" t="shared" si="26" ref="G111:P111">+IF(OR(G107=0,G110=0)," ",IF(((G110/G107)*100)&gt;500,"n.s.",(G110/G107)*100))</f>
        <v>103.62190220220198</v>
      </c>
      <c r="H111" s="70">
        <f t="shared" si="26"/>
        <v>82.53740390587156</v>
      </c>
      <c r="I111" s="70" t="str">
        <f t="shared" si="26"/>
        <v> </v>
      </c>
      <c r="J111" s="70">
        <f t="shared" si="26"/>
        <v>68.49797547116307</v>
      </c>
      <c r="K111" s="70">
        <f t="shared" si="26"/>
        <v>98.12938879545064</v>
      </c>
      <c r="L111" s="70">
        <f t="shared" si="26"/>
        <v>187.8029776044583</v>
      </c>
      <c r="M111" s="70" t="str">
        <f t="shared" si="26"/>
        <v> </v>
      </c>
      <c r="N111" s="70" t="str">
        <f t="shared" si="26"/>
        <v> </v>
      </c>
      <c r="O111" s="70">
        <f t="shared" si="26"/>
        <v>187.8029776044583</v>
      </c>
      <c r="P111" s="70">
        <f t="shared" si="26"/>
        <v>100.54536195727191</v>
      </c>
      <c r="Q111" s="69"/>
      <c r="R111" s="69"/>
      <c r="S111" s="21"/>
    </row>
    <row r="112" spans="1:19" s="20" customFormat="1" ht="28.5">
      <c r="A112" s="10"/>
      <c r="B112" s="42"/>
      <c r="C112" s="65"/>
      <c r="D112" s="66"/>
      <c r="E112" s="67" t="s">
        <v>24</v>
      </c>
      <c r="F112" s="78"/>
      <c r="G112" s="70">
        <f>+IF(OR(G108=0,G110=0)," ",IF(((G110/G108)*100)&gt;500,"n.s.",(G110/G108)*100))</f>
        <v>101.77649749485373</v>
      </c>
      <c r="H112" s="70">
        <f aca="true" t="shared" si="27" ref="H112:P112">+IF(OR(H108=0,H110=0)," ",IF(((H110/H108)*100)&gt;500,"n.s.",(H110/H108)*100))</f>
        <v>86.79065592774509</v>
      </c>
      <c r="I112" s="70" t="str">
        <f t="shared" si="27"/>
        <v> </v>
      </c>
      <c r="J112" s="70">
        <f t="shared" si="27"/>
        <v>100.95898249515851</v>
      </c>
      <c r="K112" s="70">
        <f t="shared" si="27"/>
        <v>98.1293887954507</v>
      </c>
      <c r="L112" s="70">
        <f t="shared" si="27"/>
        <v>154.86389301010138</v>
      </c>
      <c r="M112" s="70" t="str">
        <f t="shared" si="27"/>
        <v> </v>
      </c>
      <c r="N112" s="70" t="str">
        <f t="shared" si="27"/>
        <v> </v>
      </c>
      <c r="O112" s="70">
        <f t="shared" si="27"/>
        <v>154.86389301010138</v>
      </c>
      <c r="P112" s="70">
        <f t="shared" si="27"/>
        <v>99.97247445331482</v>
      </c>
      <c r="Q112" s="69"/>
      <c r="R112" s="69"/>
      <c r="S112" s="21"/>
    </row>
    <row r="113" spans="1:19" s="20" customFormat="1" ht="54">
      <c r="A113" s="10"/>
      <c r="B113" s="42"/>
      <c r="C113" s="43"/>
      <c r="D113" s="44" t="s">
        <v>49</v>
      </c>
      <c r="E113" s="33" t="s">
        <v>119</v>
      </c>
      <c r="F113" s="71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28"/>
      <c r="R113" s="28"/>
      <c r="S113" s="21"/>
    </row>
    <row r="114" spans="1:19" s="20" customFormat="1" ht="27">
      <c r="A114" s="10"/>
      <c r="B114" s="42"/>
      <c r="C114" s="43"/>
      <c r="D114" s="44"/>
      <c r="E114" s="33" t="s">
        <v>19</v>
      </c>
      <c r="F114" s="71"/>
      <c r="G114" s="49">
        <v>1464265072</v>
      </c>
      <c r="H114" s="49">
        <v>530583117</v>
      </c>
      <c r="I114" s="49"/>
      <c r="J114" s="49">
        <v>5580032</v>
      </c>
      <c r="K114" s="49">
        <v>2000428221</v>
      </c>
      <c r="L114" s="49">
        <v>0</v>
      </c>
      <c r="M114" s="49"/>
      <c r="N114" s="49"/>
      <c r="O114" s="49">
        <v>0</v>
      </c>
      <c r="P114" s="49">
        <v>2000428221</v>
      </c>
      <c r="Q114" s="28">
        <f>+_xlfn.IFERROR((K114/P114)*100," ")</f>
        <v>100</v>
      </c>
      <c r="R114" s="28">
        <f>+_xlfn.IFERROR((O114/P114)*100," ")</f>
        <v>0</v>
      </c>
      <c r="S114" s="21"/>
    </row>
    <row r="115" spans="1:19" s="20" customFormat="1" ht="27">
      <c r="A115" s="10"/>
      <c r="B115" s="42"/>
      <c r="C115" s="43"/>
      <c r="D115" s="44"/>
      <c r="E115" s="33" t="s">
        <v>20</v>
      </c>
      <c r="F115" s="71"/>
      <c r="G115" s="49">
        <v>1487860247.9399993</v>
      </c>
      <c r="H115" s="49">
        <v>504609767.4599992</v>
      </c>
      <c r="I115" s="49"/>
      <c r="J115" s="49">
        <v>3865128.12</v>
      </c>
      <c r="K115" s="49">
        <v>1996335143.5199986</v>
      </c>
      <c r="L115" s="49">
        <v>12252760.04</v>
      </c>
      <c r="M115" s="49"/>
      <c r="N115" s="49"/>
      <c r="O115" s="49">
        <v>12252760.04</v>
      </c>
      <c r="P115" s="49">
        <v>2008587903.5599985</v>
      </c>
      <c r="Q115" s="28">
        <f>+_xlfn.IFERROR((K115/P115)*100," ")</f>
        <v>99.38998138850266</v>
      </c>
      <c r="R115" s="28">
        <f>+_xlfn.IFERROR((O115/P115)*100," ")</f>
        <v>0.6100186114973283</v>
      </c>
      <c r="S115" s="21"/>
    </row>
    <row r="116" spans="1:19" s="20" customFormat="1" ht="27">
      <c r="A116" s="10"/>
      <c r="B116" s="42"/>
      <c r="C116" s="43"/>
      <c r="D116" s="44"/>
      <c r="E116" s="33" t="s">
        <v>21</v>
      </c>
      <c r="F116" s="71"/>
      <c r="G116" s="49">
        <v>1533003473.5499976</v>
      </c>
      <c r="H116" s="49">
        <v>438052855.74999976</v>
      </c>
      <c r="I116" s="49"/>
      <c r="J116" s="49">
        <v>3908508.12</v>
      </c>
      <c r="K116" s="49">
        <v>1974964837.4199972</v>
      </c>
      <c r="L116" s="49">
        <v>82233254.82000002</v>
      </c>
      <c r="M116" s="49"/>
      <c r="N116" s="49"/>
      <c r="O116" s="49">
        <v>82233254.82000002</v>
      </c>
      <c r="P116" s="49">
        <v>2057198092.2399971</v>
      </c>
      <c r="Q116" s="28">
        <f>+_xlfn.IFERROR((K116/P116)*100," ")</f>
        <v>96.00265744314105</v>
      </c>
      <c r="R116" s="28">
        <f>+_xlfn.IFERROR((O116/P116)*100," ")</f>
        <v>3.9973425568589587</v>
      </c>
      <c r="S116" s="21"/>
    </row>
    <row r="117" spans="1:19" s="20" customFormat="1" ht="27">
      <c r="A117" s="10"/>
      <c r="B117" s="42"/>
      <c r="C117" s="43"/>
      <c r="D117" s="44"/>
      <c r="E117" s="33" t="s">
        <v>22</v>
      </c>
      <c r="F117" s="71"/>
      <c r="G117" s="49">
        <v>1533003473.5499976</v>
      </c>
      <c r="H117" s="49">
        <v>438052855.74999976</v>
      </c>
      <c r="I117" s="49"/>
      <c r="J117" s="49">
        <v>3908508.12</v>
      </c>
      <c r="K117" s="49">
        <v>1974964837.4199972</v>
      </c>
      <c r="L117" s="49">
        <v>82233254.82000002</v>
      </c>
      <c r="M117" s="49"/>
      <c r="N117" s="49"/>
      <c r="O117" s="49">
        <v>82233254.82000002</v>
      </c>
      <c r="P117" s="49">
        <v>2057198092.2399971</v>
      </c>
      <c r="Q117" s="28">
        <f>+_xlfn.IFERROR((K117/P117)*100," ")</f>
        <v>96.00265744314105</v>
      </c>
      <c r="R117" s="28">
        <f>+_xlfn.IFERROR((O117/P117)*100," ")</f>
        <v>3.9973425568589587</v>
      </c>
      <c r="S117" s="21"/>
    </row>
    <row r="118" spans="1:19" s="20" customFormat="1" ht="27">
      <c r="A118" s="10"/>
      <c r="B118" s="42"/>
      <c r="C118" s="43"/>
      <c r="D118" s="44"/>
      <c r="E118" s="33" t="s">
        <v>23</v>
      </c>
      <c r="F118" s="71"/>
      <c r="G118" s="57">
        <f aca="true" t="shared" si="28" ref="G118:P118">+IF(OR(G114=0,G117=0)," ",IF(((G117/G114)*100)&gt;500,"n.s.",(G117/G114)*100))</f>
        <v>104.69439603965351</v>
      </c>
      <c r="H118" s="57">
        <f t="shared" si="28"/>
        <v>82.56064727932151</v>
      </c>
      <c r="I118" s="57" t="str">
        <f t="shared" si="28"/>
        <v> </v>
      </c>
      <c r="J118" s="57">
        <f t="shared" si="28"/>
        <v>70.04454669794009</v>
      </c>
      <c r="K118" s="57">
        <f t="shared" si="28"/>
        <v>98.72710336153557</v>
      </c>
      <c r="L118" s="57" t="str">
        <f t="shared" si="28"/>
        <v> </v>
      </c>
      <c r="M118" s="57" t="str">
        <f t="shared" si="28"/>
        <v> </v>
      </c>
      <c r="N118" s="57" t="str">
        <f t="shared" si="28"/>
        <v> </v>
      </c>
      <c r="O118" s="57" t="str">
        <f t="shared" si="28"/>
        <v> </v>
      </c>
      <c r="P118" s="57">
        <f t="shared" si="28"/>
        <v>102.83788594082213</v>
      </c>
      <c r="Q118" s="28"/>
      <c r="R118" s="28"/>
      <c r="S118" s="21"/>
    </row>
    <row r="119" spans="1:19" s="20" customFormat="1" ht="27">
      <c r="A119" s="10"/>
      <c r="B119" s="42"/>
      <c r="C119" s="43"/>
      <c r="D119" s="44"/>
      <c r="E119" s="33" t="s">
        <v>24</v>
      </c>
      <c r="F119" s="71"/>
      <c r="G119" s="57">
        <f>+IF(OR(G115=0,G117=0)," ",IF(((G117/G115)*100)&gt;500,"n.s.",(G117/G115)*100))</f>
        <v>103.03410388660498</v>
      </c>
      <c r="H119" s="57">
        <f aca="true" t="shared" si="29" ref="H119:P119">+IF(OR(H115=0,H117=0)," ",IF(((H117/H115)*100)&gt;500,"n.s.",(H117/H115)*100))</f>
        <v>86.81022128346426</v>
      </c>
      <c r="I119" s="57" t="str">
        <f t="shared" si="29"/>
        <v> </v>
      </c>
      <c r="J119" s="57">
        <f t="shared" si="29"/>
        <v>101.12234313205639</v>
      </c>
      <c r="K119" s="57">
        <f t="shared" si="29"/>
        <v>98.92952312294014</v>
      </c>
      <c r="L119" s="57" t="str">
        <f t="shared" si="29"/>
        <v>n.s.</v>
      </c>
      <c r="M119" s="57" t="str">
        <f t="shared" si="29"/>
        <v> </v>
      </c>
      <c r="N119" s="57" t="str">
        <f t="shared" si="29"/>
        <v> </v>
      </c>
      <c r="O119" s="57" t="str">
        <f t="shared" si="29"/>
        <v>n.s.</v>
      </c>
      <c r="P119" s="57">
        <f t="shared" si="29"/>
        <v>102.42011756587016</v>
      </c>
      <c r="Q119" s="28"/>
      <c r="R119" s="28"/>
      <c r="S119" s="21"/>
    </row>
    <row r="120" spans="1:19" s="20" customFormat="1" ht="54">
      <c r="A120" s="10"/>
      <c r="B120" s="42"/>
      <c r="C120" s="43"/>
      <c r="D120" s="44" t="s">
        <v>120</v>
      </c>
      <c r="E120" s="33" t="s">
        <v>121</v>
      </c>
      <c r="F120" s="71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28"/>
      <c r="R120" s="28"/>
      <c r="S120" s="21"/>
    </row>
    <row r="121" spans="1:19" s="20" customFormat="1" ht="27">
      <c r="A121" s="10"/>
      <c r="B121" s="42"/>
      <c r="C121" s="43"/>
      <c r="D121" s="44"/>
      <c r="E121" s="33" t="s">
        <v>19</v>
      </c>
      <c r="F121" s="71"/>
      <c r="G121" s="49"/>
      <c r="H121" s="49"/>
      <c r="I121" s="49"/>
      <c r="J121" s="49"/>
      <c r="K121" s="49"/>
      <c r="L121" s="49">
        <v>57606644</v>
      </c>
      <c r="M121" s="49"/>
      <c r="N121" s="49"/>
      <c r="O121" s="49">
        <v>57606644</v>
      </c>
      <c r="P121" s="49">
        <v>57606644</v>
      </c>
      <c r="Q121" s="28">
        <f>+_xlfn.IFERROR((K121/P121)*100," ")</f>
        <v>0</v>
      </c>
      <c r="R121" s="28">
        <f>+_xlfn.IFERROR((O121/P121)*100," ")</f>
        <v>100</v>
      </c>
      <c r="S121" s="21"/>
    </row>
    <row r="122" spans="1:19" s="20" customFormat="1" ht="27">
      <c r="A122" s="10"/>
      <c r="B122" s="42"/>
      <c r="C122" s="43"/>
      <c r="D122" s="44"/>
      <c r="E122" s="33" t="s">
        <v>20</v>
      </c>
      <c r="F122" s="71"/>
      <c r="G122" s="49"/>
      <c r="H122" s="49"/>
      <c r="I122" s="49"/>
      <c r="J122" s="49"/>
      <c r="K122" s="49"/>
      <c r="L122" s="49">
        <v>57606644</v>
      </c>
      <c r="M122" s="49"/>
      <c r="N122" s="49"/>
      <c r="O122" s="49">
        <v>57606644</v>
      </c>
      <c r="P122" s="49">
        <v>57606644</v>
      </c>
      <c r="Q122" s="28">
        <f>+_xlfn.IFERROR((K122/P122)*100," ")</f>
        <v>0</v>
      </c>
      <c r="R122" s="28">
        <f>+_xlfn.IFERROR((O122/P122)*100," ")</f>
        <v>100</v>
      </c>
      <c r="S122" s="21"/>
    </row>
    <row r="123" spans="1:19" s="20" customFormat="1" ht="27">
      <c r="A123" s="10"/>
      <c r="B123" s="42"/>
      <c r="C123" s="43"/>
      <c r="D123" s="44"/>
      <c r="E123" s="33" t="s">
        <v>21</v>
      </c>
      <c r="F123" s="71"/>
      <c r="G123" s="49"/>
      <c r="H123" s="49"/>
      <c r="I123" s="49"/>
      <c r="J123" s="49"/>
      <c r="K123" s="49"/>
      <c r="L123" s="49">
        <v>25953737.91</v>
      </c>
      <c r="M123" s="49"/>
      <c r="N123" s="49"/>
      <c r="O123" s="49">
        <v>25953737.91</v>
      </c>
      <c r="P123" s="49">
        <v>25953737.91</v>
      </c>
      <c r="Q123" s="28">
        <f>+_xlfn.IFERROR((K123/P123)*100," ")</f>
        <v>0</v>
      </c>
      <c r="R123" s="28">
        <f>+_xlfn.IFERROR((O123/P123)*100," ")</f>
        <v>100</v>
      </c>
      <c r="S123" s="21"/>
    </row>
    <row r="124" spans="1:19" s="20" customFormat="1" ht="27">
      <c r="A124" s="10"/>
      <c r="B124" s="42"/>
      <c r="C124" s="43"/>
      <c r="D124" s="44"/>
      <c r="E124" s="33" t="s">
        <v>22</v>
      </c>
      <c r="F124" s="71"/>
      <c r="G124" s="49"/>
      <c r="H124" s="49"/>
      <c r="I124" s="49"/>
      <c r="J124" s="49"/>
      <c r="K124" s="49"/>
      <c r="L124" s="49">
        <v>25953737.91</v>
      </c>
      <c r="M124" s="49"/>
      <c r="N124" s="49"/>
      <c r="O124" s="49">
        <v>25953737.91</v>
      </c>
      <c r="P124" s="49">
        <v>25953737.91</v>
      </c>
      <c r="Q124" s="28">
        <f>+_xlfn.IFERROR((K124/P124)*100," ")</f>
        <v>0</v>
      </c>
      <c r="R124" s="28">
        <f>+_xlfn.IFERROR((O124/P124)*100," ")</f>
        <v>100</v>
      </c>
      <c r="S124" s="21"/>
    </row>
    <row r="125" spans="1:19" s="20" customFormat="1" ht="27">
      <c r="A125" s="10"/>
      <c r="B125" s="42"/>
      <c r="C125" s="43"/>
      <c r="D125" s="44"/>
      <c r="E125" s="33" t="s">
        <v>23</v>
      </c>
      <c r="F125" s="71"/>
      <c r="G125" s="57" t="str">
        <f aca="true" t="shared" si="30" ref="G125:P125">+IF(OR(G121=0,G124=0)," ",IF(((G124/G121)*100)&gt;500,"n.s.",(G124/G121)*100))</f>
        <v> </v>
      </c>
      <c r="H125" s="57" t="str">
        <f t="shared" si="30"/>
        <v> </v>
      </c>
      <c r="I125" s="57" t="str">
        <f t="shared" si="30"/>
        <v> </v>
      </c>
      <c r="J125" s="57" t="str">
        <f t="shared" si="30"/>
        <v> </v>
      </c>
      <c r="K125" s="57" t="str">
        <f t="shared" si="30"/>
        <v> </v>
      </c>
      <c r="L125" s="57">
        <f t="shared" si="30"/>
        <v>45.053375978645796</v>
      </c>
      <c r="M125" s="57" t="str">
        <f t="shared" si="30"/>
        <v> </v>
      </c>
      <c r="N125" s="57" t="str">
        <f t="shared" si="30"/>
        <v> </v>
      </c>
      <c r="O125" s="57">
        <f t="shared" si="30"/>
        <v>45.053375978645796</v>
      </c>
      <c r="P125" s="57">
        <f t="shared" si="30"/>
        <v>45.053375978645796</v>
      </c>
      <c r="Q125" s="28"/>
      <c r="R125" s="28"/>
      <c r="S125" s="21"/>
    </row>
    <row r="126" spans="1:19" s="20" customFormat="1" ht="27">
      <c r="A126" s="10"/>
      <c r="B126" s="42"/>
      <c r="C126" s="43"/>
      <c r="D126" s="44"/>
      <c r="E126" s="33" t="s">
        <v>24</v>
      </c>
      <c r="F126" s="71"/>
      <c r="G126" s="57" t="str">
        <f>+IF(OR(G122=0,G124=0)," ",IF(((G124/G122)*100)&gt;500,"n.s.",(G124/G122)*100))</f>
        <v> </v>
      </c>
      <c r="H126" s="57" t="str">
        <f aca="true" t="shared" si="31" ref="H126:P126">+IF(OR(H122=0,H124=0)," ",IF(((H124/H122)*100)&gt;500,"n.s.",(H124/H122)*100))</f>
        <v> </v>
      </c>
      <c r="I126" s="57" t="str">
        <f t="shared" si="31"/>
        <v> </v>
      </c>
      <c r="J126" s="57" t="str">
        <f t="shared" si="31"/>
        <v> </v>
      </c>
      <c r="K126" s="57" t="str">
        <f t="shared" si="31"/>
        <v> </v>
      </c>
      <c r="L126" s="57">
        <f t="shared" si="31"/>
        <v>45.053375978645796</v>
      </c>
      <c r="M126" s="57" t="str">
        <f t="shared" si="31"/>
        <v> </v>
      </c>
      <c r="N126" s="57" t="str">
        <f t="shared" si="31"/>
        <v> </v>
      </c>
      <c r="O126" s="57">
        <f t="shared" si="31"/>
        <v>45.053375978645796</v>
      </c>
      <c r="P126" s="57">
        <f t="shared" si="31"/>
        <v>45.053375978645796</v>
      </c>
      <c r="Q126" s="28"/>
      <c r="R126" s="28"/>
      <c r="S126" s="21"/>
    </row>
    <row r="127" spans="1:19" s="20" customFormat="1" ht="27">
      <c r="A127" s="10"/>
      <c r="B127" s="42"/>
      <c r="C127" s="43"/>
      <c r="D127" s="44" t="s">
        <v>27</v>
      </c>
      <c r="E127" s="33" t="s">
        <v>99</v>
      </c>
      <c r="F127" s="71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28"/>
      <c r="R127" s="28"/>
      <c r="S127" s="21"/>
    </row>
    <row r="128" spans="1:19" s="20" customFormat="1" ht="27">
      <c r="A128" s="10"/>
      <c r="B128" s="42"/>
      <c r="C128" s="43"/>
      <c r="D128" s="44"/>
      <c r="E128" s="33" t="s">
        <v>19</v>
      </c>
      <c r="F128" s="71"/>
      <c r="G128" s="49">
        <v>78228842</v>
      </c>
      <c r="H128" s="49">
        <v>1632023</v>
      </c>
      <c r="I128" s="49"/>
      <c r="J128" s="49">
        <v>288000</v>
      </c>
      <c r="K128" s="49">
        <v>80148865</v>
      </c>
      <c r="L128" s="49"/>
      <c r="M128" s="49"/>
      <c r="N128" s="49"/>
      <c r="O128" s="49"/>
      <c r="P128" s="49">
        <v>80148865</v>
      </c>
      <c r="Q128" s="28">
        <f>+_xlfn.IFERROR((K128/P128)*100," ")</f>
        <v>100</v>
      </c>
      <c r="R128" s="28">
        <f>+_xlfn.IFERROR((O128/P128)*100," ")</f>
        <v>0</v>
      </c>
      <c r="S128" s="21"/>
    </row>
    <row r="129" spans="1:19" s="20" customFormat="1" ht="27">
      <c r="A129" s="10"/>
      <c r="B129" s="42"/>
      <c r="C129" s="43"/>
      <c r="D129" s="44"/>
      <c r="E129" s="33" t="s">
        <v>20</v>
      </c>
      <c r="F129" s="71"/>
      <c r="G129" s="49">
        <v>82602063.47999999</v>
      </c>
      <c r="H129" s="49">
        <v>1523704</v>
      </c>
      <c r="I129" s="49"/>
      <c r="J129" s="49">
        <v>116175</v>
      </c>
      <c r="K129" s="49">
        <v>84241942.47999999</v>
      </c>
      <c r="L129" s="49"/>
      <c r="M129" s="49"/>
      <c r="N129" s="49"/>
      <c r="O129" s="49"/>
      <c r="P129" s="49">
        <v>84241942.47999999</v>
      </c>
      <c r="Q129" s="28">
        <f>+_xlfn.IFERROR((K129/P129)*100," ")</f>
        <v>100</v>
      </c>
      <c r="R129" s="28">
        <f>+_xlfn.IFERROR((O129/P129)*100," ")</f>
        <v>0</v>
      </c>
      <c r="S129" s="21"/>
    </row>
    <row r="130" spans="1:19" s="20" customFormat="1" ht="27">
      <c r="A130" s="10"/>
      <c r="B130" s="42"/>
      <c r="C130" s="43"/>
      <c r="D130" s="44"/>
      <c r="E130" s="33" t="s">
        <v>21</v>
      </c>
      <c r="F130" s="71"/>
      <c r="G130" s="49">
        <v>65358061.49000001</v>
      </c>
      <c r="H130" s="49">
        <v>1223704</v>
      </c>
      <c r="I130" s="49"/>
      <c r="J130" s="49">
        <v>110975</v>
      </c>
      <c r="K130" s="49">
        <v>66692740.49000001</v>
      </c>
      <c r="L130" s="49"/>
      <c r="M130" s="49"/>
      <c r="N130" s="49"/>
      <c r="O130" s="49"/>
      <c r="P130" s="49">
        <v>66692740.49000001</v>
      </c>
      <c r="Q130" s="28">
        <f>+_xlfn.IFERROR((K130/P130)*100," ")</f>
        <v>100</v>
      </c>
      <c r="R130" s="28">
        <f>+_xlfn.IFERROR((O130/P130)*100," ")</f>
        <v>0</v>
      </c>
      <c r="S130" s="21"/>
    </row>
    <row r="131" spans="1:19" s="20" customFormat="1" ht="27">
      <c r="A131" s="10"/>
      <c r="B131" s="42"/>
      <c r="C131" s="43"/>
      <c r="D131" s="44"/>
      <c r="E131" s="33" t="s">
        <v>22</v>
      </c>
      <c r="F131" s="71"/>
      <c r="G131" s="49">
        <v>65358061.49000001</v>
      </c>
      <c r="H131" s="49">
        <v>1223704</v>
      </c>
      <c r="I131" s="49"/>
      <c r="J131" s="49">
        <v>110975</v>
      </c>
      <c r="K131" s="49">
        <v>66692740.49000001</v>
      </c>
      <c r="L131" s="49"/>
      <c r="M131" s="49"/>
      <c r="N131" s="49"/>
      <c r="O131" s="49"/>
      <c r="P131" s="49">
        <v>66692740.49000001</v>
      </c>
      <c r="Q131" s="28">
        <f>+_xlfn.IFERROR((K131/P131)*100," ")</f>
        <v>100</v>
      </c>
      <c r="R131" s="28">
        <f>+_xlfn.IFERROR((O131/P131)*100," ")</f>
        <v>0</v>
      </c>
      <c r="S131" s="21"/>
    </row>
    <row r="132" spans="1:19" s="20" customFormat="1" ht="27">
      <c r="A132" s="10"/>
      <c r="B132" s="72"/>
      <c r="C132" s="73"/>
      <c r="D132" s="47"/>
      <c r="E132" s="74" t="s">
        <v>23</v>
      </c>
      <c r="F132" s="75"/>
      <c r="G132" s="79">
        <f aca="true" t="shared" si="32" ref="G132:P132">+IF(OR(G128=0,G131=0)," ",IF(((G131/G128)*100)&gt;500,"n.s.",(G131/G128)*100))</f>
        <v>83.54726954797567</v>
      </c>
      <c r="H132" s="79">
        <f t="shared" si="32"/>
        <v>74.98080603030716</v>
      </c>
      <c r="I132" s="79" t="str">
        <f t="shared" si="32"/>
        <v> </v>
      </c>
      <c r="J132" s="79">
        <f t="shared" si="32"/>
        <v>38.532986111111114</v>
      </c>
      <c r="K132" s="79">
        <f t="shared" si="32"/>
        <v>83.21108538467765</v>
      </c>
      <c r="L132" s="79" t="str">
        <f t="shared" si="32"/>
        <v> </v>
      </c>
      <c r="M132" s="79" t="str">
        <f t="shared" si="32"/>
        <v> </v>
      </c>
      <c r="N132" s="79" t="str">
        <f t="shared" si="32"/>
        <v> </v>
      </c>
      <c r="O132" s="79" t="str">
        <f t="shared" si="32"/>
        <v> </v>
      </c>
      <c r="P132" s="79">
        <f t="shared" si="32"/>
        <v>83.21108538467765</v>
      </c>
      <c r="Q132" s="77"/>
      <c r="R132" s="77"/>
      <c r="S132" s="21"/>
    </row>
    <row r="133" spans="1:19" s="20" customFormat="1" ht="27">
      <c r="A133" s="10"/>
      <c r="B133" s="42"/>
      <c r="C133" s="43"/>
      <c r="D133" s="44"/>
      <c r="E133" s="33" t="s">
        <v>24</v>
      </c>
      <c r="F133" s="71"/>
      <c r="G133" s="57">
        <f>+IF(OR(G129=0,G131=0)," ",IF(((G131/G129)*100)&gt;500,"n.s.",(G131/G129)*100))</f>
        <v>79.1240057893043</v>
      </c>
      <c r="H133" s="57">
        <f aca="true" t="shared" si="33" ref="H133:P133">+IF(OR(H129=0,H131=0)," ",IF(((H131/H129)*100)&gt;500,"n.s.",(H131/H129)*100))</f>
        <v>80.31113654620583</v>
      </c>
      <c r="I133" s="57" t="str">
        <f t="shared" si="33"/>
        <v> </v>
      </c>
      <c r="J133" s="57">
        <f t="shared" si="33"/>
        <v>95.52399397460727</v>
      </c>
      <c r="K133" s="57">
        <f t="shared" si="33"/>
        <v>79.16809433238512</v>
      </c>
      <c r="L133" s="57" t="str">
        <f t="shared" si="33"/>
        <v> </v>
      </c>
      <c r="M133" s="57" t="str">
        <f t="shared" si="33"/>
        <v> </v>
      </c>
      <c r="N133" s="57" t="str">
        <f t="shared" si="33"/>
        <v> </v>
      </c>
      <c r="O133" s="57" t="str">
        <f t="shared" si="33"/>
        <v> </v>
      </c>
      <c r="P133" s="57">
        <f t="shared" si="33"/>
        <v>79.16809433238512</v>
      </c>
      <c r="Q133" s="28"/>
      <c r="R133" s="28"/>
      <c r="S133" s="21"/>
    </row>
    <row r="134" spans="1:19" s="20" customFormat="1" ht="28.5">
      <c r="A134" s="10"/>
      <c r="B134" s="42"/>
      <c r="C134" s="65" t="s">
        <v>48</v>
      </c>
      <c r="D134" s="66"/>
      <c r="E134" s="67"/>
      <c r="F134" s="7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9"/>
      <c r="R134" s="69"/>
      <c r="S134" s="21"/>
    </row>
    <row r="135" spans="1:19" s="20" customFormat="1" ht="28.5">
      <c r="A135" s="10"/>
      <c r="B135" s="42"/>
      <c r="C135" s="65"/>
      <c r="D135" s="66"/>
      <c r="E135" s="67" t="s">
        <v>19</v>
      </c>
      <c r="F135" s="78"/>
      <c r="G135" s="68">
        <v>991115747</v>
      </c>
      <c r="H135" s="68">
        <v>296216811</v>
      </c>
      <c r="I135" s="68"/>
      <c r="J135" s="68">
        <v>30263486</v>
      </c>
      <c r="K135" s="68">
        <v>1317596044</v>
      </c>
      <c r="L135" s="68">
        <v>57531176</v>
      </c>
      <c r="M135" s="68"/>
      <c r="N135" s="68"/>
      <c r="O135" s="68">
        <v>57531176</v>
      </c>
      <c r="P135" s="68">
        <v>1375127220</v>
      </c>
      <c r="Q135" s="69">
        <f>+_xlfn.IFERROR((K135/P135)*100," ")</f>
        <v>95.81630156372005</v>
      </c>
      <c r="R135" s="69">
        <f>+_xlfn.IFERROR((O135/P135)*100," ")</f>
        <v>4.183698436279954</v>
      </c>
      <c r="S135" s="21"/>
    </row>
    <row r="136" spans="1:19" s="20" customFormat="1" ht="28.5">
      <c r="A136" s="10"/>
      <c r="B136" s="42"/>
      <c r="C136" s="65"/>
      <c r="D136" s="66"/>
      <c r="E136" s="67" t="s">
        <v>20</v>
      </c>
      <c r="F136" s="78"/>
      <c r="G136" s="68">
        <v>983265747</v>
      </c>
      <c r="H136" s="68">
        <v>287391132.2</v>
      </c>
      <c r="I136" s="68"/>
      <c r="J136" s="68">
        <v>42598875.2</v>
      </c>
      <c r="K136" s="68">
        <v>1313255754.4</v>
      </c>
      <c r="L136" s="68">
        <v>61871465.6</v>
      </c>
      <c r="M136" s="68"/>
      <c r="N136" s="68"/>
      <c r="O136" s="68">
        <v>61871465.6</v>
      </c>
      <c r="P136" s="68">
        <v>1375127220</v>
      </c>
      <c r="Q136" s="69">
        <f>+_xlfn.IFERROR((K136/P136)*100," ")</f>
        <v>95.50067334133638</v>
      </c>
      <c r="R136" s="69">
        <f>+_xlfn.IFERROR((O136/P136)*100," ")</f>
        <v>4.499326658663626</v>
      </c>
      <c r="S136" s="21"/>
    </row>
    <row r="137" spans="1:19" s="20" customFormat="1" ht="28.5">
      <c r="A137" s="10"/>
      <c r="B137" s="42"/>
      <c r="C137" s="65"/>
      <c r="D137" s="66"/>
      <c r="E137" s="67" t="s">
        <v>21</v>
      </c>
      <c r="F137" s="78"/>
      <c r="G137" s="68">
        <v>982633339.9500002</v>
      </c>
      <c r="H137" s="68">
        <v>273351836.52</v>
      </c>
      <c r="I137" s="68"/>
      <c r="J137" s="68">
        <v>41158231.1</v>
      </c>
      <c r="K137" s="68">
        <v>1297143407.5700002</v>
      </c>
      <c r="L137" s="68">
        <v>61869968.8</v>
      </c>
      <c r="M137" s="68"/>
      <c r="N137" s="68"/>
      <c r="O137" s="68">
        <v>61869968.8</v>
      </c>
      <c r="P137" s="68">
        <v>1359013376.3700001</v>
      </c>
      <c r="Q137" s="69">
        <f>+_xlfn.IFERROR((K137/P137)*100," ")</f>
        <v>95.4474348909458</v>
      </c>
      <c r="R137" s="69">
        <f>+_xlfn.IFERROR((O137/P137)*100," ")</f>
        <v>4.5525651090541945</v>
      </c>
      <c r="S137" s="21"/>
    </row>
    <row r="138" spans="1:19" s="20" customFormat="1" ht="28.5">
      <c r="A138" s="10"/>
      <c r="B138" s="42"/>
      <c r="C138" s="65"/>
      <c r="D138" s="66"/>
      <c r="E138" s="67" t="s">
        <v>22</v>
      </c>
      <c r="F138" s="78"/>
      <c r="G138" s="68">
        <v>982633339.9500002</v>
      </c>
      <c r="H138" s="68">
        <v>273351836.52</v>
      </c>
      <c r="I138" s="68"/>
      <c r="J138" s="68">
        <v>41158231.1</v>
      </c>
      <c r="K138" s="68">
        <v>1297143407.5700002</v>
      </c>
      <c r="L138" s="68">
        <v>61869968.8</v>
      </c>
      <c r="M138" s="68"/>
      <c r="N138" s="68"/>
      <c r="O138" s="68">
        <v>61869968.8</v>
      </c>
      <c r="P138" s="68">
        <v>1359013376.3700001</v>
      </c>
      <c r="Q138" s="69">
        <f>+_xlfn.IFERROR((K138/P138)*100," ")</f>
        <v>95.4474348909458</v>
      </c>
      <c r="R138" s="69">
        <f>+_xlfn.IFERROR((O138/P138)*100," ")</f>
        <v>4.5525651090541945</v>
      </c>
      <c r="S138" s="21"/>
    </row>
    <row r="139" spans="1:19" s="20" customFormat="1" ht="28.5">
      <c r="A139" s="10"/>
      <c r="B139" s="42"/>
      <c r="C139" s="65"/>
      <c r="D139" s="66"/>
      <c r="E139" s="67" t="s">
        <v>23</v>
      </c>
      <c r="F139" s="78"/>
      <c r="G139" s="70">
        <f aca="true" t="shared" si="34" ref="G139:P139">+IF(OR(G135=0,G138=0)," ",IF(((G138/G135)*100)&gt;500,"n.s.",(G138/G135)*100))</f>
        <v>99.14415575822751</v>
      </c>
      <c r="H139" s="70">
        <f t="shared" si="34"/>
        <v>92.28100039197302</v>
      </c>
      <c r="I139" s="70" t="str">
        <f t="shared" si="34"/>
        <v> </v>
      </c>
      <c r="J139" s="70">
        <f t="shared" si="34"/>
        <v>135.9996369882835</v>
      </c>
      <c r="K139" s="70">
        <f t="shared" si="34"/>
        <v>98.44773088662978</v>
      </c>
      <c r="L139" s="70">
        <f t="shared" si="34"/>
        <v>107.54163759836928</v>
      </c>
      <c r="M139" s="70" t="str">
        <f t="shared" si="34"/>
        <v> </v>
      </c>
      <c r="N139" s="70" t="str">
        <f t="shared" si="34"/>
        <v> </v>
      </c>
      <c r="O139" s="70">
        <f t="shared" si="34"/>
        <v>107.54163759836928</v>
      </c>
      <c r="P139" s="70">
        <f t="shared" si="34"/>
        <v>98.82819251952559</v>
      </c>
      <c r="Q139" s="69"/>
      <c r="R139" s="69"/>
      <c r="S139" s="21"/>
    </row>
    <row r="140" spans="1:19" s="20" customFormat="1" ht="28.5">
      <c r="A140" s="10"/>
      <c r="B140" s="42"/>
      <c r="C140" s="65"/>
      <c r="D140" s="66"/>
      <c r="E140" s="67" t="s">
        <v>24</v>
      </c>
      <c r="F140" s="78"/>
      <c r="G140" s="70">
        <f>+IF(OR(G136=0,G138=0)," ",IF(((G138/G136)*100)&gt;500,"n.s.",(G138/G136)*100))</f>
        <v>99.93568299801663</v>
      </c>
      <c r="H140" s="70">
        <f aca="true" t="shared" si="35" ref="H140:P140">+IF(OR(H136=0,H138=0)," ",IF(((H138/H136)*100)&gt;500,"n.s.",(H138/H136)*100))</f>
        <v>95.1149168826024</v>
      </c>
      <c r="I140" s="70" t="str">
        <f t="shared" si="35"/>
        <v> </v>
      </c>
      <c r="J140" s="70">
        <f t="shared" si="35"/>
        <v>96.61811704361621</v>
      </c>
      <c r="K140" s="70">
        <f t="shared" si="35"/>
        <v>98.77309908781923</v>
      </c>
      <c r="L140" s="70">
        <f t="shared" si="35"/>
        <v>99.9975807911038</v>
      </c>
      <c r="M140" s="70" t="str">
        <f t="shared" si="35"/>
        <v> </v>
      </c>
      <c r="N140" s="70" t="str">
        <f t="shared" si="35"/>
        <v> </v>
      </c>
      <c r="O140" s="70">
        <f t="shared" si="35"/>
        <v>99.9975807911038</v>
      </c>
      <c r="P140" s="70">
        <f t="shared" si="35"/>
        <v>98.82819251952559</v>
      </c>
      <c r="Q140" s="69"/>
      <c r="R140" s="69"/>
      <c r="S140" s="21"/>
    </row>
    <row r="141" spans="1:19" s="20" customFormat="1" ht="108">
      <c r="A141" s="10"/>
      <c r="B141" s="42"/>
      <c r="C141" s="43"/>
      <c r="D141" s="44" t="s">
        <v>49</v>
      </c>
      <c r="E141" s="33" t="s">
        <v>50</v>
      </c>
      <c r="F141" s="71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28"/>
      <c r="R141" s="28"/>
      <c r="S141" s="21"/>
    </row>
    <row r="142" spans="1:19" s="20" customFormat="1" ht="27">
      <c r="A142" s="10"/>
      <c r="B142" s="42"/>
      <c r="C142" s="43"/>
      <c r="D142" s="44"/>
      <c r="E142" s="33" t="s">
        <v>19</v>
      </c>
      <c r="F142" s="71"/>
      <c r="G142" s="49">
        <v>11566939</v>
      </c>
      <c r="H142" s="49">
        <v>2426227</v>
      </c>
      <c r="I142" s="49"/>
      <c r="J142" s="49">
        <v>580564</v>
      </c>
      <c r="K142" s="49">
        <v>14573730</v>
      </c>
      <c r="L142" s="49"/>
      <c r="M142" s="49"/>
      <c r="N142" s="49"/>
      <c r="O142" s="49"/>
      <c r="P142" s="49">
        <v>14573730</v>
      </c>
      <c r="Q142" s="28">
        <f>+_xlfn.IFERROR((K142/P142)*100," ")</f>
        <v>100</v>
      </c>
      <c r="R142" s="28">
        <f>+_xlfn.IFERROR((O142/P142)*100," ")</f>
        <v>0</v>
      </c>
      <c r="S142" s="21"/>
    </row>
    <row r="143" spans="1:19" s="20" customFormat="1" ht="27">
      <c r="A143" s="10"/>
      <c r="B143" s="42"/>
      <c r="C143" s="43"/>
      <c r="D143" s="44"/>
      <c r="E143" s="33" t="s">
        <v>20</v>
      </c>
      <c r="F143" s="71"/>
      <c r="G143" s="49">
        <v>7404288.45</v>
      </c>
      <c r="H143" s="49">
        <v>1662079.6099999999</v>
      </c>
      <c r="I143" s="49"/>
      <c r="J143" s="49">
        <v>0</v>
      </c>
      <c r="K143" s="49">
        <v>9066368.06</v>
      </c>
      <c r="L143" s="49"/>
      <c r="M143" s="49"/>
      <c r="N143" s="49"/>
      <c r="O143" s="49"/>
      <c r="P143" s="49">
        <v>9066368.06</v>
      </c>
      <c r="Q143" s="28">
        <f>+_xlfn.IFERROR((K143/P143)*100," ")</f>
        <v>100</v>
      </c>
      <c r="R143" s="28">
        <f>+_xlfn.IFERROR((O143/P143)*100," ")</f>
        <v>0</v>
      </c>
      <c r="S143" s="21"/>
    </row>
    <row r="144" spans="1:19" s="20" customFormat="1" ht="27">
      <c r="A144" s="10"/>
      <c r="B144" s="42"/>
      <c r="C144" s="43"/>
      <c r="D144" s="44"/>
      <c r="E144" s="33" t="s">
        <v>21</v>
      </c>
      <c r="F144" s="71"/>
      <c r="G144" s="49">
        <v>7404288.45</v>
      </c>
      <c r="H144" s="49">
        <v>1662079.6099999999</v>
      </c>
      <c r="I144" s="49"/>
      <c r="J144" s="49">
        <v>0</v>
      </c>
      <c r="K144" s="49">
        <v>9066368.06</v>
      </c>
      <c r="L144" s="49"/>
      <c r="M144" s="49"/>
      <c r="N144" s="49"/>
      <c r="O144" s="49"/>
      <c r="P144" s="49">
        <v>9066368.06</v>
      </c>
      <c r="Q144" s="28">
        <f>+_xlfn.IFERROR((K144/P144)*100," ")</f>
        <v>100</v>
      </c>
      <c r="R144" s="28">
        <f>+_xlfn.IFERROR((O144/P144)*100," ")</f>
        <v>0</v>
      </c>
      <c r="S144" s="21"/>
    </row>
    <row r="145" spans="1:19" s="20" customFormat="1" ht="27">
      <c r="A145" s="10"/>
      <c r="B145" s="42"/>
      <c r="C145" s="43"/>
      <c r="D145" s="44"/>
      <c r="E145" s="33" t="s">
        <v>22</v>
      </c>
      <c r="F145" s="71"/>
      <c r="G145" s="49">
        <v>7404288.45</v>
      </c>
      <c r="H145" s="49">
        <v>1662079.6099999999</v>
      </c>
      <c r="I145" s="49"/>
      <c r="J145" s="49">
        <v>0</v>
      </c>
      <c r="K145" s="49">
        <v>9066368.06</v>
      </c>
      <c r="L145" s="49"/>
      <c r="M145" s="49"/>
      <c r="N145" s="49"/>
      <c r="O145" s="49"/>
      <c r="P145" s="49">
        <v>9066368.06</v>
      </c>
      <c r="Q145" s="28">
        <f>+_xlfn.IFERROR((K145/P145)*100," ")</f>
        <v>100</v>
      </c>
      <c r="R145" s="28">
        <f>+_xlfn.IFERROR((O145/P145)*100," ")</f>
        <v>0</v>
      </c>
      <c r="S145" s="21"/>
    </row>
    <row r="146" spans="1:19" s="20" customFormat="1" ht="27">
      <c r="A146" s="10"/>
      <c r="B146" s="42"/>
      <c r="C146" s="43"/>
      <c r="D146" s="44"/>
      <c r="E146" s="33" t="s">
        <v>23</v>
      </c>
      <c r="F146" s="71"/>
      <c r="G146" s="57">
        <f aca="true" t="shared" si="36" ref="G146:P146">+IF(OR(G142=0,G145=0)," ",IF(((G145/G142)*100)&gt;500,"n.s.",(G145/G142)*100))</f>
        <v>64.01251402812792</v>
      </c>
      <c r="H146" s="57">
        <f t="shared" si="36"/>
        <v>68.50470339337579</v>
      </c>
      <c r="I146" s="57" t="str">
        <f t="shared" si="36"/>
        <v> </v>
      </c>
      <c r="J146" s="57" t="str">
        <f t="shared" si="36"/>
        <v> </v>
      </c>
      <c r="K146" s="57">
        <f t="shared" si="36"/>
        <v>62.210347385329634</v>
      </c>
      <c r="L146" s="57" t="str">
        <f t="shared" si="36"/>
        <v> </v>
      </c>
      <c r="M146" s="57" t="str">
        <f t="shared" si="36"/>
        <v> </v>
      </c>
      <c r="N146" s="57" t="str">
        <f t="shared" si="36"/>
        <v> </v>
      </c>
      <c r="O146" s="57" t="str">
        <f t="shared" si="36"/>
        <v> </v>
      </c>
      <c r="P146" s="57">
        <f t="shared" si="36"/>
        <v>62.210347385329634</v>
      </c>
      <c r="Q146" s="28"/>
      <c r="R146" s="28"/>
      <c r="S146" s="21"/>
    </row>
    <row r="147" spans="1:19" s="20" customFormat="1" ht="27">
      <c r="A147" s="10"/>
      <c r="B147" s="42"/>
      <c r="C147" s="43"/>
      <c r="D147" s="44"/>
      <c r="E147" s="33" t="s">
        <v>24</v>
      </c>
      <c r="F147" s="71"/>
      <c r="G147" s="57">
        <f>+IF(OR(G143=0,G145=0)," ",IF(((G145/G143)*100)&gt;500,"n.s.",(G145/G143)*100))</f>
        <v>100</v>
      </c>
      <c r="H147" s="57">
        <f aca="true" t="shared" si="37" ref="H147:P147">+IF(OR(H143=0,H145=0)," ",IF(((H145/H143)*100)&gt;500,"n.s.",(H145/H143)*100))</f>
        <v>100</v>
      </c>
      <c r="I147" s="57" t="str">
        <f t="shared" si="37"/>
        <v> </v>
      </c>
      <c r="J147" s="57" t="str">
        <f t="shared" si="37"/>
        <v> </v>
      </c>
      <c r="K147" s="57">
        <f t="shared" si="37"/>
        <v>100</v>
      </c>
      <c r="L147" s="57" t="str">
        <f t="shared" si="37"/>
        <v> </v>
      </c>
      <c r="M147" s="57" t="str">
        <f t="shared" si="37"/>
        <v> </v>
      </c>
      <c r="N147" s="57" t="str">
        <f t="shared" si="37"/>
        <v> </v>
      </c>
      <c r="O147" s="57" t="str">
        <f t="shared" si="37"/>
        <v> </v>
      </c>
      <c r="P147" s="57">
        <f t="shared" si="37"/>
        <v>100</v>
      </c>
      <c r="Q147" s="28"/>
      <c r="R147" s="28"/>
      <c r="S147" s="21"/>
    </row>
    <row r="148" spans="1:19" s="20" customFormat="1" ht="81">
      <c r="A148" s="10"/>
      <c r="B148" s="42"/>
      <c r="C148" s="43"/>
      <c r="D148" s="44" t="s">
        <v>51</v>
      </c>
      <c r="E148" s="33" t="s">
        <v>52</v>
      </c>
      <c r="F148" s="71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28"/>
      <c r="R148" s="28"/>
      <c r="S148" s="21"/>
    </row>
    <row r="149" spans="1:19" s="20" customFormat="1" ht="27">
      <c r="A149" s="10"/>
      <c r="B149" s="42"/>
      <c r="C149" s="43"/>
      <c r="D149" s="44"/>
      <c r="E149" s="33" t="s">
        <v>19</v>
      </c>
      <c r="F149" s="71"/>
      <c r="G149" s="49">
        <v>18190262</v>
      </c>
      <c r="H149" s="49">
        <v>93600</v>
      </c>
      <c r="I149" s="49"/>
      <c r="J149" s="49"/>
      <c r="K149" s="49">
        <v>18283862</v>
      </c>
      <c r="L149" s="49"/>
      <c r="M149" s="49"/>
      <c r="N149" s="49"/>
      <c r="O149" s="49"/>
      <c r="P149" s="49">
        <v>18283862</v>
      </c>
      <c r="Q149" s="28">
        <f>+_xlfn.IFERROR((K149/P149)*100," ")</f>
        <v>100</v>
      </c>
      <c r="R149" s="28">
        <f>+_xlfn.IFERROR((O149/P149)*100," ")</f>
        <v>0</v>
      </c>
      <c r="S149" s="21"/>
    </row>
    <row r="150" spans="1:19" s="20" customFormat="1" ht="27">
      <c r="A150" s="10"/>
      <c r="B150" s="42"/>
      <c r="C150" s="43"/>
      <c r="D150" s="44"/>
      <c r="E150" s="33" t="s">
        <v>20</v>
      </c>
      <c r="F150" s="71"/>
      <c r="G150" s="49">
        <v>19800362.35</v>
      </c>
      <c r="H150" s="49">
        <v>107000</v>
      </c>
      <c r="I150" s="49"/>
      <c r="J150" s="49"/>
      <c r="K150" s="49">
        <v>19907362.35</v>
      </c>
      <c r="L150" s="49"/>
      <c r="M150" s="49"/>
      <c r="N150" s="49"/>
      <c r="O150" s="49"/>
      <c r="P150" s="49">
        <v>19907362.35</v>
      </c>
      <c r="Q150" s="28">
        <f>+_xlfn.IFERROR((K150/P150)*100," ")</f>
        <v>100</v>
      </c>
      <c r="R150" s="28">
        <f>+_xlfn.IFERROR((O150/P150)*100," ")</f>
        <v>0</v>
      </c>
      <c r="S150" s="21"/>
    </row>
    <row r="151" spans="1:19" s="20" customFormat="1" ht="27">
      <c r="A151" s="10"/>
      <c r="B151" s="42"/>
      <c r="C151" s="43"/>
      <c r="D151" s="44"/>
      <c r="E151" s="33" t="s">
        <v>21</v>
      </c>
      <c r="F151" s="71"/>
      <c r="G151" s="49">
        <v>19800362.35</v>
      </c>
      <c r="H151" s="49">
        <v>34882.55</v>
      </c>
      <c r="I151" s="49"/>
      <c r="J151" s="49"/>
      <c r="K151" s="49">
        <v>19835244.900000002</v>
      </c>
      <c r="L151" s="49"/>
      <c r="M151" s="49"/>
      <c r="N151" s="49"/>
      <c r="O151" s="49"/>
      <c r="P151" s="49">
        <v>19835244.900000002</v>
      </c>
      <c r="Q151" s="28">
        <f>+_xlfn.IFERROR((K151/P151)*100," ")</f>
        <v>100</v>
      </c>
      <c r="R151" s="28">
        <f>+_xlfn.IFERROR((O151/P151)*100," ")</f>
        <v>0</v>
      </c>
      <c r="S151" s="21"/>
    </row>
    <row r="152" spans="1:19" s="20" customFormat="1" ht="27">
      <c r="A152" s="10"/>
      <c r="B152" s="42"/>
      <c r="C152" s="43"/>
      <c r="D152" s="44"/>
      <c r="E152" s="33" t="s">
        <v>22</v>
      </c>
      <c r="F152" s="71"/>
      <c r="G152" s="49">
        <v>19800362.35</v>
      </c>
      <c r="H152" s="49">
        <v>34882.55</v>
      </c>
      <c r="I152" s="49"/>
      <c r="J152" s="49"/>
      <c r="K152" s="49">
        <v>19835244.900000002</v>
      </c>
      <c r="L152" s="49"/>
      <c r="M152" s="49"/>
      <c r="N152" s="49"/>
      <c r="O152" s="49"/>
      <c r="P152" s="49">
        <v>19835244.900000002</v>
      </c>
      <c r="Q152" s="28">
        <f>+_xlfn.IFERROR((K152/P152)*100," ")</f>
        <v>100</v>
      </c>
      <c r="R152" s="28">
        <f>+_xlfn.IFERROR((O152/P152)*100," ")</f>
        <v>0</v>
      </c>
      <c r="S152" s="21"/>
    </row>
    <row r="153" spans="1:19" s="20" customFormat="1" ht="27">
      <c r="A153" s="10"/>
      <c r="B153" s="42"/>
      <c r="C153" s="43"/>
      <c r="D153" s="44"/>
      <c r="E153" s="33" t="s">
        <v>23</v>
      </c>
      <c r="F153" s="71"/>
      <c r="G153" s="57">
        <f aca="true" t="shared" si="38" ref="G153:P153">+IF(OR(G149=0,G152=0)," ",IF(((G152/G149)*100)&gt;500,"n.s.",(G152/G149)*100))</f>
        <v>108.85144122717969</v>
      </c>
      <c r="H153" s="57">
        <f t="shared" si="38"/>
        <v>37.26768162393162</v>
      </c>
      <c r="I153" s="57" t="str">
        <f t="shared" si="38"/>
        <v> </v>
      </c>
      <c r="J153" s="57" t="str">
        <f t="shared" si="38"/>
        <v> </v>
      </c>
      <c r="K153" s="57">
        <f t="shared" si="38"/>
        <v>108.48498473681327</v>
      </c>
      <c r="L153" s="57" t="str">
        <f t="shared" si="38"/>
        <v> </v>
      </c>
      <c r="M153" s="57" t="str">
        <f t="shared" si="38"/>
        <v> </v>
      </c>
      <c r="N153" s="57" t="str">
        <f t="shared" si="38"/>
        <v> </v>
      </c>
      <c r="O153" s="57" t="str">
        <f t="shared" si="38"/>
        <v> </v>
      </c>
      <c r="P153" s="57">
        <f t="shared" si="38"/>
        <v>108.48498473681327</v>
      </c>
      <c r="Q153" s="28"/>
      <c r="R153" s="28"/>
      <c r="S153" s="21"/>
    </row>
    <row r="154" spans="1:19" s="20" customFormat="1" ht="27">
      <c r="A154" s="10"/>
      <c r="B154" s="42"/>
      <c r="C154" s="43"/>
      <c r="D154" s="44"/>
      <c r="E154" s="33" t="s">
        <v>24</v>
      </c>
      <c r="F154" s="71"/>
      <c r="G154" s="57">
        <f>+IF(OR(G150=0,G152=0)," ",IF(((G152/G150)*100)&gt;500,"n.s.",(G152/G150)*100))</f>
        <v>100</v>
      </c>
      <c r="H154" s="57">
        <f aca="true" t="shared" si="39" ref="H154:P154">+IF(OR(H150=0,H152=0)," ",IF(((H152/H150)*100)&gt;500,"n.s.",(H152/H150)*100))</f>
        <v>32.60051401869159</v>
      </c>
      <c r="I154" s="57" t="str">
        <f t="shared" si="39"/>
        <v> </v>
      </c>
      <c r="J154" s="57" t="str">
        <f t="shared" si="39"/>
        <v> </v>
      </c>
      <c r="K154" s="57">
        <f t="shared" si="39"/>
        <v>99.63773478006745</v>
      </c>
      <c r="L154" s="57" t="str">
        <f t="shared" si="39"/>
        <v> </v>
      </c>
      <c r="M154" s="57" t="str">
        <f t="shared" si="39"/>
        <v> </v>
      </c>
      <c r="N154" s="57" t="str">
        <f t="shared" si="39"/>
        <v> </v>
      </c>
      <c r="O154" s="57" t="str">
        <f t="shared" si="39"/>
        <v> </v>
      </c>
      <c r="P154" s="57">
        <f t="shared" si="39"/>
        <v>99.63773478006745</v>
      </c>
      <c r="Q154" s="28"/>
      <c r="R154" s="28"/>
      <c r="S154" s="21"/>
    </row>
    <row r="155" spans="1:19" s="20" customFormat="1" ht="108">
      <c r="A155" s="10"/>
      <c r="B155" s="42"/>
      <c r="C155" s="43"/>
      <c r="D155" s="44" t="s">
        <v>53</v>
      </c>
      <c r="E155" s="33" t="s">
        <v>54</v>
      </c>
      <c r="F155" s="71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28"/>
      <c r="R155" s="28"/>
      <c r="S155" s="21"/>
    </row>
    <row r="156" spans="1:19" s="20" customFormat="1" ht="27">
      <c r="A156" s="10"/>
      <c r="B156" s="42"/>
      <c r="C156" s="43"/>
      <c r="D156" s="44"/>
      <c r="E156" s="33" t="s">
        <v>19</v>
      </c>
      <c r="F156" s="71"/>
      <c r="G156" s="49">
        <v>42673370</v>
      </c>
      <c r="H156" s="49">
        <v>11886039</v>
      </c>
      <c r="I156" s="49"/>
      <c r="J156" s="49">
        <v>362999</v>
      </c>
      <c r="K156" s="49">
        <v>54922408</v>
      </c>
      <c r="L156" s="49">
        <v>273100</v>
      </c>
      <c r="M156" s="49"/>
      <c r="N156" s="49"/>
      <c r="O156" s="49">
        <v>273100</v>
      </c>
      <c r="P156" s="49">
        <v>55195508</v>
      </c>
      <c r="Q156" s="28">
        <f>+_xlfn.IFERROR((K156/P156)*100," ")</f>
        <v>99.50521335902914</v>
      </c>
      <c r="R156" s="28">
        <f>+_xlfn.IFERROR((O156/P156)*100," ")</f>
        <v>0.49478664097085584</v>
      </c>
      <c r="S156" s="21"/>
    </row>
    <row r="157" spans="1:19" s="20" customFormat="1" ht="27">
      <c r="A157" s="10"/>
      <c r="B157" s="42"/>
      <c r="C157" s="43"/>
      <c r="D157" s="44"/>
      <c r="E157" s="33" t="s">
        <v>20</v>
      </c>
      <c r="F157" s="71"/>
      <c r="G157" s="49">
        <v>45027291.220000006</v>
      </c>
      <c r="H157" s="49">
        <v>13165803.96</v>
      </c>
      <c r="I157" s="49"/>
      <c r="J157" s="49">
        <v>376763.83</v>
      </c>
      <c r="K157" s="49">
        <v>58569859.010000005</v>
      </c>
      <c r="L157" s="49">
        <v>166613.65</v>
      </c>
      <c r="M157" s="49"/>
      <c r="N157" s="49"/>
      <c r="O157" s="49">
        <v>166613.65</v>
      </c>
      <c r="P157" s="49">
        <v>58736472.660000004</v>
      </c>
      <c r="Q157" s="28">
        <f>+_xlfn.IFERROR((K157/P157)*100," ")</f>
        <v>99.71633698372653</v>
      </c>
      <c r="R157" s="28">
        <f>+_xlfn.IFERROR((O157/P157)*100," ")</f>
        <v>0.2836630162734733</v>
      </c>
      <c r="S157" s="21"/>
    </row>
    <row r="158" spans="1:19" s="20" customFormat="1" ht="27">
      <c r="A158" s="10"/>
      <c r="B158" s="42"/>
      <c r="C158" s="43"/>
      <c r="D158" s="44"/>
      <c r="E158" s="33" t="s">
        <v>21</v>
      </c>
      <c r="F158" s="71"/>
      <c r="G158" s="49">
        <v>44959095.38999999</v>
      </c>
      <c r="H158" s="49">
        <v>13165803.96</v>
      </c>
      <c r="I158" s="49"/>
      <c r="J158" s="49">
        <v>376763.83</v>
      </c>
      <c r="K158" s="49">
        <v>58501663.17999999</v>
      </c>
      <c r="L158" s="49">
        <v>166613.65</v>
      </c>
      <c r="M158" s="49"/>
      <c r="N158" s="49"/>
      <c r="O158" s="49">
        <v>166613.65</v>
      </c>
      <c r="P158" s="49">
        <v>58668276.82999999</v>
      </c>
      <c r="Q158" s="28">
        <f>+_xlfn.IFERROR((K158/P158)*100," ")</f>
        <v>99.71600725468248</v>
      </c>
      <c r="R158" s="28">
        <f>+_xlfn.IFERROR((O158/P158)*100," ")</f>
        <v>0.2839927453175209</v>
      </c>
      <c r="S158" s="21"/>
    </row>
    <row r="159" spans="1:19" s="20" customFormat="1" ht="27">
      <c r="A159" s="10"/>
      <c r="B159" s="42"/>
      <c r="C159" s="43"/>
      <c r="D159" s="44"/>
      <c r="E159" s="33" t="s">
        <v>22</v>
      </c>
      <c r="F159" s="71"/>
      <c r="G159" s="49">
        <v>44959095.38999999</v>
      </c>
      <c r="H159" s="49">
        <v>13165803.96</v>
      </c>
      <c r="I159" s="49"/>
      <c r="J159" s="49">
        <v>376763.83</v>
      </c>
      <c r="K159" s="49">
        <v>58501663.17999999</v>
      </c>
      <c r="L159" s="49">
        <v>166613.65</v>
      </c>
      <c r="M159" s="49"/>
      <c r="N159" s="49"/>
      <c r="O159" s="49">
        <v>166613.65</v>
      </c>
      <c r="P159" s="49">
        <v>58668276.82999999</v>
      </c>
      <c r="Q159" s="28">
        <f>+_xlfn.IFERROR((K159/P159)*100," ")</f>
        <v>99.71600725468248</v>
      </c>
      <c r="R159" s="28">
        <f>+_xlfn.IFERROR((O159/P159)*100," ")</f>
        <v>0.2839927453175209</v>
      </c>
      <c r="S159" s="21"/>
    </row>
    <row r="160" spans="1:19" s="20" customFormat="1" ht="27">
      <c r="A160" s="10"/>
      <c r="B160" s="42"/>
      <c r="C160" s="43"/>
      <c r="D160" s="44"/>
      <c r="E160" s="33" t="s">
        <v>23</v>
      </c>
      <c r="F160" s="71"/>
      <c r="G160" s="57">
        <f aca="true" t="shared" si="40" ref="G160:P160">+IF(OR(G156=0,G159=0)," ",IF(((G159/G156)*100)&gt;500,"n.s.",(G159/G156)*100))</f>
        <v>105.35632735356968</v>
      </c>
      <c r="H160" s="57">
        <f t="shared" si="40"/>
        <v>110.7669591190135</v>
      </c>
      <c r="I160" s="57" t="str">
        <f t="shared" si="40"/>
        <v> </v>
      </c>
      <c r="J160" s="57">
        <f t="shared" si="40"/>
        <v>103.79197463353893</v>
      </c>
      <c r="K160" s="57">
        <f t="shared" si="40"/>
        <v>106.51693053953497</v>
      </c>
      <c r="L160" s="57">
        <f t="shared" si="40"/>
        <v>61.008293665324054</v>
      </c>
      <c r="M160" s="57" t="str">
        <f t="shared" si="40"/>
        <v> </v>
      </c>
      <c r="N160" s="57" t="str">
        <f t="shared" si="40"/>
        <v> </v>
      </c>
      <c r="O160" s="57">
        <f t="shared" si="40"/>
        <v>61.008293665324054</v>
      </c>
      <c r="P160" s="57">
        <f t="shared" si="40"/>
        <v>106.29175988379342</v>
      </c>
      <c r="Q160" s="28"/>
      <c r="R160" s="28"/>
      <c r="S160" s="21"/>
    </row>
    <row r="161" spans="1:19" s="20" customFormat="1" ht="27">
      <c r="A161" s="10"/>
      <c r="B161" s="42"/>
      <c r="C161" s="43"/>
      <c r="D161" s="44"/>
      <c r="E161" s="33" t="s">
        <v>24</v>
      </c>
      <c r="F161" s="71"/>
      <c r="G161" s="57">
        <f>+IF(OR(G157=0,G159=0)," ",IF(((G159/G157)*100)&gt;500,"n.s.",(G159/G157)*100))</f>
        <v>99.84854556391852</v>
      </c>
      <c r="H161" s="57">
        <f aca="true" t="shared" si="41" ref="H161:P161">+IF(OR(H157=0,H159=0)," ",IF(((H159/H157)*100)&gt;500,"n.s.",(H159/H157)*100))</f>
        <v>100</v>
      </c>
      <c r="I161" s="57" t="str">
        <f t="shared" si="41"/>
        <v> </v>
      </c>
      <c r="J161" s="57">
        <f t="shared" si="41"/>
        <v>100</v>
      </c>
      <c r="K161" s="57">
        <f t="shared" si="41"/>
        <v>99.88356497496711</v>
      </c>
      <c r="L161" s="57">
        <f t="shared" si="41"/>
        <v>100</v>
      </c>
      <c r="M161" s="57" t="str">
        <f t="shared" si="41"/>
        <v> </v>
      </c>
      <c r="N161" s="57" t="str">
        <f t="shared" si="41"/>
        <v> </v>
      </c>
      <c r="O161" s="57">
        <f t="shared" si="41"/>
        <v>100</v>
      </c>
      <c r="P161" s="57">
        <f t="shared" si="41"/>
        <v>99.88389525807114</v>
      </c>
      <c r="Q161" s="28"/>
      <c r="R161" s="28"/>
      <c r="S161" s="21"/>
    </row>
    <row r="162" spans="1:19" s="20" customFormat="1" ht="108">
      <c r="A162" s="10"/>
      <c r="B162" s="42"/>
      <c r="C162" s="43"/>
      <c r="D162" s="44" t="s">
        <v>55</v>
      </c>
      <c r="E162" s="33" t="s">
        <v>56</v>
      </c>
      <c r="F162" s="71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28"/>
      <c r="R162" s="28"/>
      <c r="S162" s="21"/>
    </row>
    <row r="163" spans="1:19" s="20" customFormat="1" ht="27">
      <c r="A163" s="10"/>
      <c r="B163" s="42"/>
      <c r="C163" s="43"/>
      <c r="D163" s="44"/>
      <c r="E163" s="33" t="s">
        <v>19</v>
      </c>
      <c r="F163" s="71"/>
      <c r="G163" s="49">
        <v>387957406</v>
      </c>
      <c r="H163" s="49">
        <v>19708600</v>
      </c>
      <c r="I163" s="49"/>
      <c r="J163" s="49">
        <v>549037</v>
      </c>
      <c r="K163" s="49">
        <v>408215043</v>
      </c>
      <c r="L163" s="49"/>
      <c r="M163" s="49"/>
      <c r="N163" s="49"/>
      <c r="O163" s="49"/>
      <c r="P163" s="49">
        <v>408215043</v>
      </c>
      <c r="Q163" s="28">
        <f>+_xlfn.IFERROR((K163/P163)*100," ")</f>
        <v>100</v>
      </c>
      <c r="R163" s="28">
        <f>+_xlfn.IFERROR((O163/P163)*100," ")</f>
        <v>0</v>
      </c>
      <c r="S163" s="21"/>
    </row>
    <row r="164" spans="1:19" s="20" customFormat="1" ht="27">
      <c r="A164" s="10"/>
      <c r="B164" s="42"/>
      <c r="C164" s="43"/>
      <c r="D164" s="44"/>
      <c r="E164" s="33" t="s">
        <v>20</v>
      </c>
      <c r="F164" s="71"/>
      <c r="G164" s="49">
        <v>389290178.8599998</v>
      </c>
      <c r="H164" s="49">
        <v>16683796.03</v>
      </c>
      <c r="I164" s="49"/>
      <c r="J164" s="49">
        <v>348326.29000000004</v>
      </c>
      <c r="K164" s="49">
        <v>406322301.17999977</v>
      </c>
      <c r="L164" s="49"/>
      <c r="M164" s="49"/>
      <c r="N164" s="49"/>
      <c r="O164" s="49"/>
      <c r="P164" s="49">
        <v>406322301.17999977</v>
      </c>
      <c r="Q164" s="28">
        <f>+_xlfn.IFERROR((K164/P164)*100," ")</f>
        <v>100</v>
      </c>
      <c r="R164" s="28">
        <f>+_xlfn.IFERROR((O164/P164)*100," ")</f>
        <v>0</v>
      </c>
      <c r="S164" s="21"/>
    </row>
    <row r="165" spans="1:19" s="20" customFormat="1" ht="27">
      <c r="A165" s="10"/>
      <c r="B165" s="42"/>
      <c r="C165" s="43"/>
      <c r="D165" s="44"/>
      <c r="E165" s="33" t="s">
        <v>21</v>
      </c>
      <c r="F165" s="71"/>
      <c r="G165" s="49">
        <v>389012709.34999985</v>
      </c>
      <c r="H165" s="49">
        <v>14877992.089999998</v>
      </c>
      <c r="I165" s="49"/>
      <c r="J165" s="49">
        <v>271742.66000000003</v>
      </c>
      <c r="K165" s="49">
        <v>404162444.09999985</v>
      </c>
      <c r="L165" s="49"/>
      <c r="M165" s="49"/>
      <c r="N165" s="49"/>
      <c r="O165" s="49"/>
      <c r="P165" s="49">
        <v>404162444.09999985</v>
      </c>
      <c r="Q165" s="28">
        <f>+_xlfn.IFERROR((K165/P165)*100," ")</f>
        <v>100</v>
      </c>
      <c r="R165" s="28">
        <f>+_xlfn.IFERROR((O165/P165)*100," ")</f>
        <v>0</v>
      </c>
      <c r="S165" s="21"/>
    </row>
    <row r="166" spans="1:19" s="20" customFormat="1" ht="27">
      <c r="A166" s="10"/>
      <c r="B166" s="42"/>
      <c r="C166" s="43"/>
      <c r="D166" s="44"/>
      <c r="E166" s="33" t="s">
        <v>22</v>
      </c>
      <c r="F166" s="71"/>
      <c r="G166" s="49">
        <v>389012709.34999985</v>
      </c>
      <c r="H166" s="49">
        <v>14877992.089999998</v>
      </c>
      <c r="I166" s="49"/>
      <c r="J166" s="49">
        <v>271742.66000000003</v>
      </c>
      <c r="K166" s="49">
        <v>404162444.09999985</v>
      </c>
      <c r="L166" s="49"/>
      <c r="M166" s="49"/>
      <c r="N166" s="49"/>
      <c r="O166" s="49"/>
      <c r="P166" s="49">
        <v>404162444.09999985</v>
      </c>
      <c r="Q166" s="28">
        <f>+_xlfn.IFERROR((K166/P166)*100," ")</f>
        <v>100</v>
      </c>
      <c r="R166" s="28">
        <f>+_xlfn.IFERROR((O166/P166)*100," ")</f>
        <v>0</v>
      </c>
      <c r="S166" s="21"/>
    </row>
    <row r="167" spans="1:19" s="20" customFormat="1" ht="27">
      <c r="A167" s="10"/>
      <c r="B167" s="42"/>
      <c r="C167" s="43"/>
      <c r="D167" s="44"/>
      <c r="E167" s="33" t="s">
        <v>23</v>
      </c>
      <c r="F167" s="71"/>
      <c r="G167" s="57">
        <f aca="true" t="shared" si="42" ref="G167:P167">+IF(OR(G163=0,G166=0)," ",IF(((G166/G163)*100)&gt;500,"n.s.",(G166/G163)*100))</f>
        <v>100.27201526087114</v>
      </c>
      <c r="H167" s="57">
        <f t="shared" si="42"/>
        <v>75.48984752849009</v>
      </c>
      <c r="I167" s="57" t="str">
        <f t="shared" si="42"/>
        <v> </v>
      </c>
      <c r="J167" s="57">
        <f t="shared" si="42"/>
        <v>49.494416587588816</v>
      </c>
      <c r="K167" s="57">
        <f t="shared" si="42"/>
        <v>99.00723920651788</v>
      </c>
      <c r="L167" s="57" t="str">
        <f t="shared" si="42"/>
        <v> </v>
      </c>
      <c r="M167" s="57" t="str">
        <f t="shared" si="42"/>
        <v> </v>
      </c>
      <c r="N167" s="57" t="str">
        <f t="shared" si="42"/>
        <v> </v>
      </c>
      <c r="O167" s="57" t="str">
        <f t="shared" si="42"/>
        <v> </v>
      </c>
      <c r="P167" s="57">
        <f t="shared" si="42"/>
        <v>99.00723920651788</v>
      </c>
      <c r="Q167" s="28"/>
      <c r="R167" s="28"/>
      <c r="S167" s="21"/>
    </row>
    <row r="168" spans="1:19" s="20" customFormat="1" ht="27">
      <c r="A168" s="10"/>
      <c r="B168" s="42"/>
      <c r="C168" s="43"/>
      <c r="D168" s="44"/>
      <c r="E168" s="33" t="s">
        <v>24</v>
      </c>
      <c r="F168" s="71"/>
      <c r="G168" s="57">
        <f>+IF(OR(G164=0,G166=0)," ",IF(((G166/G164)*100)&gt;500,"n.s.",(G166/G164)*100))</f>
        <v>99.9287242460592</v>
      </c>
      <c r="H168" s="57">
        <f aca="true" t="shared" si="43" ref="H168:P168">+IF(OR(H164=0,H166=0)," ",IF(((H166/H164)*100)&gt;500,"n.s.",(H166/H164)*100))</f>
        <v>89.17630054483469</v>
      </c>
      <c r="I168" s="57" t="str">
        <f t="shared" si="43"/>
        <v> </v>
      </c>
      <c r="J168" s="57">
        <f t="shared" si="43"/>
        <v>78.01382433694567</v>
      </c>
      <c r="K168" s="57">
        <f t="shared" si="43"/>
        <v>99.4684374759329</v>
      </c>
      <c r="L168" s="57" t="str">
        <f t="shared" si="43"/>
        <v> </v>
      </c>
      <c r="M168" s="57" t="str">
        <f t="shared" si="43"/>
        <v> </v>
      </c>
      <c r="N168" s="57" t="str">
        <f t="shared" si="43"/>
        <v> </v>
      </c>
      <c r="O168" s="57" t="str">
        <f t="shared" si="43"/>
        <v> </v>
      </c>
      <c r="P168" s="57">
        <f t="shared" si="43"/>
        <v>99.4684374759329</v>
      </c>
      <c r="Q168" s="28"/>
      <c r="R168" s="28"/>
      <c r="S168" s="21"/>
    </row>
    <row r="169" spans="1:19" s="20" customFormat="1" ht="81">
      <c r="A169" s="10"/>
      <c r="B169" s="42"/>
      <c r="C169" s="43"/>
      <c r="D169" s="44" t="s">
        <v>57</v>
      </c>
      <c r="E169" s="33" t="s">
        <v>58</v>
      </c>
      <c r="F169" s="71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28"/>
      <c r="R169" s="28"/>
      <c r="S169" s="21"/>
    </row>
    <row r="170" spans="1:19" s="20" customFormat="1" ht="27">
      <c r="A170" s="10"/>
      <c r="B170" s="42"/>
      <c r="C170" s="43"/>
      <c r="D170" s="44"/>
      <c r="E170" s="33" t="s">
        <v>19</v>
      </c>
      <c r="F170" s="71"/>
      <c r="G170" s="49">
        <v>22369778</v>
      </c>
      <c r="H170" s="49">
        <v>1055244</v>
      </c>
      <c r="I170" s="49"/>
      <c r="J170" s="49">
        <v>16577</v>
      </c>
      <c r="K170" s="49">
        <v>23441599</v>
      </c>
      <c r="L170" s="49"/>
      <c r="M170" s="49"/>
      <c r="N170" s="49"/>
      <c r="O170" s="49"/>
      <c r="P170" s="49">
        <v>23441599</v>
      </c>
      <c r="Q170" s="28">
        <f>+_xlfn.IFERROR((K170/P170)*100," ")</f>
        <v>100</v>
      </c>
      <c r="R170" s="28">
        <f>+_xlfn.IFERROR((O170/P170)*100," ")</f>
        <v>0</v>
      </c>
      <c r="S170" s="21"/>
    </row>
    <row r="171" spans="1:19" s="20" customFormat="1" ht="27">
      <c r="A171" s="10"/>
      <c r="B171" s="42"/>
      <c r="C171" s="43"/>
      <c r="D171" s="44"/>
      <c r="E171" s="33" t="s">
        <v>20</v>
      </c>
      <c r="F171" s="71"/>
      <c r="G171" s="49">
        <v>19236998.640000004</v>
      </c>
      <c r="H171" s="49">
        <v>385927.3</v>
      </c>
      <c r="I171" s="49"/>
      <c r="J171" s="49">
        <v>2035</v>
      </c>
      <c r="K171" s="49">
        <v>19624960.940000005</v>
      </c>
      <c r="L171" s="49"/>
      <c r="M171" s="49"/>
      <c r="N171" s="49"/>
      <c r="O171" s="49"/>
      <c r="P171" s="49">
        <v>19624960.940000005</v>
      </c>
      <c r="Q171" s="28">
        <f>+_xlfn.IFERROR((K171/P171)*100," ")</f>
        <v>100</v>
      </c>
      <c r="R171" s="28">
        <f>+_xlfn.IFERROR((O171/P171)*100," ")</f>
        <v>0</v>
      </c>
      <c r="S171" s="21"/>
    </row>
    <row r="172" spans="1:19" s="20" customFormat="1" ht="27">
      <c r="A172" s="10"/>
      <c r="B172" s="42"/>
      <c r="C172" s="43"/>
      <c r="D172" s="44"/>
      <c r="E172" s="33" t="s">
        <v>21</v>
      </c>
      <c r="F172" s="71"/>
      <c r="G172" s="49">
        <v>19236998.640000004</v>
      </c>
      <c r="H172" s="49">
        <v>103056.31</v>
      </c>
      <c r="I172" s="49"/>
      <c r="J172" s="49">
        <v>1035</v>
      </c>
      <c r="K172" s="49">
        <v>19341089.950000003</v>
      </c>
      <c r="L172" s="49"/>
      <c r="M172" s="49"/>
      <c r="N172" s="49"/>
      <c r="O172" s="49"/>
      <c r="P172" s="49">
        <v>19341089.950000003</v>
      </c>
      <c r="Q172" s="28">
        <f>+_xlfn.IFERROR((K172/P172)*100," ")</f>
        <v>100</v>
      </c>
      <c r="R172" s="28">
        <f>+_xlfn.IFERROR((O172/P172)*100," ")</f>
        <v>0</v>
      </c>
      <c r="S172" s="21"/>
    </row>
    <row r="173" spans="1:19" s="20" customFormat="1" ht="27">
      <c r="A173" s="10"/>
      <c r="B173" s="42"/>
      <c r="C173" s="43"/>
      <c r="D173" s="44"/>
      <c r="E173" s="33" t="s">
        <v>22</v>
      </c>
      <c r="F173" s="71"/>
      <c r="G173" s="49">
        <v>19236998.640000004</v>
      </c>
      <c r="H173" s="49">
        <v>103056.31</v>
      </c>
      <c r="I173" s="49"/>
      <c r="J173" s="49">
        <v>1035</v>
      </c>
      <c r="K173" s="49">
        <v>19341089.950000003</v>
      </c>
      <c r="L173" s="49"/>
      <c r="M173" s="49"/>
      <c r="N173" s="49"/>
      <c r="O173" s="49"/>
      <c r="P173" s="49">
        <v>19341089.950000003</v>
      </c>
      <c r="Q173" s="28">
        <f>+_xlfn.IFERROR((K173/P173)*100," ")</f>
        <v>100</v>
      </c>
      <c r="R173" s="28">
        <f>+_xlfn.IFERROR((O173/P173)*100," ")</f>
        <v>0</v>
      </c>
      <c r="S173" s="21"/>
    </row>
    <row r="174" spans="1:19" s="20" customFormat="1" ht="27">
      <c r="A174" s="10"/>
      <c r="B174" s="42"/>
      <c r="C174" s="43"/>
      <c r="D174" s="44"/>
      <c r="E174" s="33" t="s">
        <v>23</v>
      </c>
      <c r="F174" s="71"/>
      <c r="G174" s="57">
        <f aca="true" t="shared" si="44" ref="G174:P174">+IF(OR(G170=0,G173=0)," ",IF(((G173/G170)*100)&gt;500,"n.s.",(G173/G170)*100))</f>
        <v>85.99548301283994</v>
      </c>
      <c r="H174" s="57">
        <f t="shared" si="44"/>
        <v>9.766111913453193</v>
      </c>
      <c r="I174" s="57" t="str">
        <f t="shared" si="44"/>
        <v> </v>
      </c>
      <c r="J174" s="57">
        <f t="shared" si="44"/>
        <v>6.24359051698136</v>
      </c>
      <c r="K174" s="57">
        <f t="shared" si="44"/>
        <v>82.50755398554512</v>
      </c>
      <c r="L174" s="57" t="str">
        <f t="shared" si="44"/>
        <v> </v>
      </c>
      <c r="M174" s="57" t="str">
        <f t="shared" si="44"/>
        <v> </v>
      </c>
      <c r="N174" s="57" t="str">
        <f t="shared" si="44"/>
        <v> </v>
      </c>
      <c r="O174" s="57" t="str">
        <f t="shared" si="44"/>
        <v> </v>
      </c>
      <c r="P174" s="57">
        <f t="shared" si="44"/>
        <v>82.50755398554512</v>
      </c>
      <c r="Q174" s="28"/>
      <c r="R174" s="28"/>
      <c r="S174" s="21"/>
    </row>
    <row r="175" spans="1:19" s="20" customFormat="1" ht="27">
      <c r="A175" s="10"/>
      <c r="B175" s="42"/>
      <c r="C175" s="43"/>
      <c r="D175" s="44"/>
      <c r="E175" s="33" t="s">
        <v>24</v>
      </c>
      <c r="F175" s="71"/>
      <c r="G175" s="57">
        <f>+IF(OR(G171=0,G173=0)," ",IF(((G173/G171)*100)&gt;500,"n.s.",(G173/G171)*100))</f>
        <v>100</v>
      </c>
      <c r="H175" s="57">
        <f aca="true" t="shared" si="45" ref="H175:P175">+IF(OR(H171=0,H173=0)," ",IF(((H173/H171)*100)&gt;500,"n.s.",(H173/H171)*100))</f>
        <v>26.703555306919203</v>
      </c>
      <c r="I175" s="57" t="str">
        <f t="shared" si="45"/>
        <v> </v>
      </c>
      <c r="J175" s="57">
        <f t="shared" si="45"/>
        <v>50.859950859950864</v>
      </c>
      <c r="K175" s="57">
        <f t="shared" si="45"/>
        <v>98.55352073888</v>
      </c>
      <c r="L175" s="57" t="str">
        <f t="shared" si="45"/>
        <v> </v>
      </c>
      <c r="M175" s="57" t="str">
        <f t="shared" si="45"/>
        <v> </v>
      </c>
      <c r="N175" s="57" t="str">
        <f t="shared" si="45"/>
        <v> </v>
      </c>
      <c r="O175" s="57" t="str">
        <f t="shared" si="45"/>
        <v> </v>
      </c>
      <c r="P175" s="57">
        <f t="shared" si="45"/>
        <v>98.55352073888</v>
      </c>
      <c r="Q175" s="28"/>
      <c r="R175" s="28"/>
      <c r="S175" s="21"/>
    </row>
    <row r="176" spans="1:19" s="20" customFormat="1" ht="54">
      <c r="A176" s="10"/>
      <c r="B176" s="42"/>
      <c r="C176" s="43"/>
      <c r="D176" s="44" t="s">
        <v>59</v>
      </c>
      <c r="E176" s="33" t="s">
        <v>60</v>
      </c>
      <c r="F176" s="71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28"/>
      <c r="R176" s="28"/>
      <c r="S176" s="21"/>
    </row>
    <row r="177" spans="1:19" s="20" customFormat="1" ht="27">
      <c r="A177" s="10"/>
      <c r="B177" s="42"/>
      <c r="C177" s="43"/>
      <c r="D177" s="44"/>
      <c r="E177" s="33" t="s">
        <v>19</v>
      </c>
      <c r="F177" s="71"/>
      <c r="G177" s="49">
        <v>15710262</v>
      </c>
      <c r="H177" s="49">
        <v>1068835</v>
      </c>
      <c r="I177" s="49"/>
      <c r="J177" s="49">
        <v>134227</v>
      </c>
      <c r="K177" s="49">
        <v>16913324</v>
      </c>
      <c r="L177" s="49"/>
      <c r="M177" s="49"/>
      <c r="N177" s="49"/>
      <c r="O177" s="49"/>
      <c r="P177" s="49">
        <v>16913324</v>
      </c>
      <c r="Q177" s="28">
        <f>+_xlfn.IFERROR((K177/P177)*100," ")</f>
        <v>100</v>
      </c>
      <c r="R177" s="28">
        <f>+_xlfn.IFERROR((O177/P177)*100," ")</f>
        <v>0</v>
      </c>
      <c r="S177" s="21"/>
    </row>
    <row r="178" spans="1:19" s="20" customFormat="1" ht="27">
      <c r="A178" s="10"/>
      <c r="B178" s="42"/>
      <c r="C178" s="43"/>
      <c r="D178" s="44"/>
      <c r="E178" s="33" t="s">
        <v>20</v>
      </c>
      <c r="F178" s="71"/>
      <c r="G178" s="49">
        <v>15478331.729999999</v>
      </c>
      <c r="H178" s="49">
        <v>1451740.9100000001</v>
      </c>
      <c r="I178" s="49"/>
      <c r="J178" s="49">
        <v>59970.72</v>
      </c>
      <c r="K178" s="49">
        <v>16990043.36</v>
      </c>
      <c r="L178" s="49"/>
      <c r="M178" s="49"/>
      <c r="N178" s="49"/>
      <c r="O178" s="49"/>
      <c r="P178" s="49">
        <v>16990043.36</v>
      </c>
      <c r="Q178" s="28">
        <f>+_xlfn.IFERROR((K178/P178)*100," ")</f>
        <v>100</v>
      </c>
      <c r="R178" s="28">
        <f>+_xlfn.IFERROR((O178/P178)*100," ")</f>
        <v>0</v>
      </c>
      <c r="S178" s="21"/>
    </row>
    <row r="179" spans="1:19" s="20" customFormat="1" ht="27">
      <c r="A179" s="10"/>
      <c r="B179" s="42"/>
      <c r="C179" s="43"/>
      <c r="D179" s="44"/>
      <c r="E179" s="33" t="s">
        <v>21</v>
      </c>
      <c r="F179" s="71"/>
      <c r="G179" s="49">
        <v>15478331.729999999</v>
      </c>
      <c r="H179" s="49">
        <v>1451740.9100000001</v>
      </c>
      <c r="I179" s="49"/>
      <c r="J179" s="49">
        <v>59970.72</v>
      </c>
      <c r="K179" s="49">
        <v>16990043.36</v>
      </c>
      <c r="L179" s="49"/>
      <c r="M179" s="49"/>
      <c r="N179" s="49"/>
      <c r="O179" s="49"/>
      <c r="P179" s="49">
        <v>16990043.36</v>
      </c>
      <c r="Q179" s="28">
        <f>+_xlfn.IFERROR((K179/P179)*100," ")</f>
        <v>100</v>
      </c>
      <c r="R179" s="28">
        <f>+_xlfn.IFERROR((O179/P179)*100," ")</f>
        <v>0</v>
      </c>
      <c r="S179" s="21"/>
    </row>
    <row r="180" spans="1:19" s="20" customFormat="1" ht="27">
      <c r="A180" s="10"/>
      <c r="B180" s="42"/>
      <c r="C180" s="43"/>
      <c r="D180" s="44"/>
      <c r="E180" s="33" t="s">
        <v>22</v>
      </c>
      <c r="F180" s="71"/>
      <c r="G180" s="49">
        <v>15478331.729999999</v>
      </c>
      <c r="H180" s="49">
        <v>1451740.9100000001</v>
      </c>
      <c r="I180" s="49"/>
      <c r="J180" s="49">
        <v>59970.72</v>
      </c>
      <c r="K180" s="49">
        <v>16990043.36</v>
      </c>
      <c r="L180" s="49"/>
      <c r="M180" s="49"/>
      <c r="N180" s="49"/>
      <c r="O180" s="49"/>
      <c r="P180" s="49">
        <v>16990043.36</v>
      </c>
      <c r="Q180" s="28">
        <f>+_xlfn.IFERROR((K180/P180)*100," ")</f>
        <v>100</v>
      </c>
      <c r="R180" s="28">
        <f>+_xlfn.IFERROR((O180/P180)*100," ")</f>
        <v>0</v>
      </c>
      <c r="S180" s="21"/>
    </row>
    <row r="181" spans="1:19" s="20" customFormat="1" ht="27">
      <c r="A181" s="10"/>
      <c r="B181" s="42"/>
      <c r="C181" s="43"/>
      <c r="D181" s="44"/>
      <c r="E181" s="33" t="s">
        <v>23</v>
      </c>
      <c r="F181" s="71"/>
      <c r="G181" s="57">
        <f aca="true" t="shared" si="46" ref="G181:P181">+IF(OR(G177=0,G180=0)," ",IF(((G180/G177)*100)&gt;500,"n.s.",(G180/G177)*100))</f>
        <v>98.52370208720897</v>
      </c>
      <c r="H181" s="57">
        <f t="shared" si="46"/>
        <v>135.82460435895158</v>
      </c>
      <c r="I181" s="57" t="str">
        <f t="shared" si="46"/>
        <v> </v>
      </c>
      <c r="J181" s="57">
        <f t="shared" si="46"/>
        <v>44.67858180544898</v>
      </c>
      <c r="K181" s="57">
        <f t="shared" si="46"/>
        <v>100.45360308831073</v>
      </c>
      <c r="L181" s="57" t="str">
        <f t="shared" si="46"/>
        <v> </v>
      </c>
      <c r="M181" s="57" t="str">
        <f t="shared" si="46"/>
        <v> </v>
      </c>
      <c r="N181" s="57" t="str">
        <f t="shared" si="46"/>
        <v> </v>
      </c>
      <c r="O181" s="57" t="str">
        <f t="shared" si="46"/>
        <v> </v>
      </c>
      <c r="P181" s="57">
        <f t="shared" si="46"/>
        <v>100.45360308831073</v>
      </c>
      <c r="Q181" s="28"/>
      <c r="R181" s="28"/>
      <c r="S181" s="21"/>
    </row>
    <row r="182" spans="1:19" s="20" customFormat="1" ht="27">
      <c r="A182" s="10"/>
      <c r="B182" s="72"/>
      <c r="C182" s="73"/>
      <c r="D182" s="47"/>
      <c r="E182" s="74" t="s">
        <v>24</v>
      </c>
      <c r="F182" s="75"/>
      <c r="G182" s="79">
        <f>+IF(OR(G178=0,G180=0)," ",IF(((G180/G178)*100)&gt;500,"n.s.",(G180/G178)*100))</f>
        <v>100</v>
      </c>
      <c r="H182" s="79">
        <f aca="true" t="shared" si="47" ref="H182:P182">+IF(OR(H178=0,H180=0)," ",IF(((H180/H178)*100)&gt;500,"n.s.",(H180/H178)*100))</f>
        <v>100</v>
      </c>
      <c r="I182" s="79" t="str">
        <f t="shared" si="47"/>
        <v> </v>
      </c>
      <c r="J182" s="79">
        <f t="shared" si="47"/>
        <v>100</v>
      </c>
      <c r="K182" s="79">
        <f t="shared" si="47"/>
        <v>100</v>
      </c>
      <c r="L182" s="79" t="str">
        <f t="shared" si="47"/>
        <v> </v>
      </c>
      <c r="M182" s="79" t="str">
        <f t="shared" si="47"/>
        <v> </v>
      </c>
      <c r="N182" s="79" t="str">
        <f t="shared" si="47"/>
        <v> </v>
      </c>
      <c r="O182" s="79" t="str">
        <f t="shared" si="47"/>
        <v> </v>
      </c>
      <c r="P182" s="79">
        <f t="shared" si="47"/>
        <v>100</v>
      </c>
      <c r="Q182" s="77"/>
      <c r="R182" s="77"/>
      <c r="S182" s="21"/>
    </row>
    <row r="183" spans="1:19" s="20" customFormat="1" ht="135">
      <c r="A183" s="10"/>
      <c r="B183" s="42"/>
      <c r="C183" s="43"/>
      <c r="D183" s="44" t="s">
        <v>61</v>
      </c>
      <c r="E183" s="33" t="s">
        <v>62</v>
      </c>
      <c r="F183" s="71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28"/>
      <c r="R183" s="28"/>
      <c r="S183" s="21"/>
    </row>
    <row r="184" spans="1:19" s="20" customFormat="1" ht="27">
      <c r="A184" s="10"/>
      <c r="B184" s="42"/>
      <c r="C184" s="43"/>
      <c r="D184" s="44"/>
      <c r="E184" s="33" t="s">
        <v>19</v>
      </c>
      <c r="F184" s="71"/>
      <c r="G184" s="49">
        <v>12495485</v>
      </c>
      <c r="H184" s="49">
        <v>330977</v>
      </c>
      <c r="I184" s="49"/>
      <c r="J184" s="49">
        <v>23205</v>
      </c>
      <c r="K184" s="49">
        <v>12849667</v>
      </c>
      <c r="L184" s="49"/>
      <c r="M184" s="49"/>
      <c r="N184" s="49"/>
      <c r="O184" s="49"/>
      <c r="P184" s="49">
        <v>12849667</v>
      </c>
      <c r="Q184" s="28">
        <f>+_xlfn.IFERROR((K184/P184)*100," ")</f>
        <v>100</v>
      </c>
      <c r="R184" s="28">
        <f>+_xlfn.IFERROR((O184/P184)*100," ")</f>
        <v>0</v>
      </c>
      <c r="S184" s="21"/>
    </row>
    <row r="185" spans="1:19" s="20" customFormat="1" ht="27">
      <c r="A185" s="10"/>
      <c r="B185" s="42"/>
      <c r="C185" s="43"/>
      <c r="D185" s="44"/>
      <c r="E185" s="33" t="s">
        <v>20</v>
      </c>
      <c r="F185" s="71"/>
      <c r="G185" s="49">
        <v>11527847.1</v>
      </c>
      <c r="H185" s="49">
        <v>1627706.55</v>
      </c>
      <c r="I185" s="49"/>
      <c r="J185" s="49">
        <v>20638</v>
      </c>
      <c r="K185" s="49">
        <v>13176191.65</v>
      </c>
      <c r="L185" s="49"/>
      <c r="M185" s="49"/>
      <c r="N185" s="49"/>
      <c r="O185" s="49"/>
      <c r="P185" s="49">
        <v>13176191.65</v>
      </c>
      <c r="Q185" s="28">
        <f>+_xlfn.IFERROR((K185/P185)*100," ")</f>
        <v>100</v>
      </c>
      <c r="R185" s="28">
        <f>+_xlfn.IFERROR((O185/P185)*100," ")</f>
        <v>0</v>
      </c>
      <c r="S185" s="21"/>
    </row>
    <row r="186" spans="1:19" s="20" customFormat="1" ht="27">
      <c r="A186" s="10"/>
      <c r="B186" s="42"/>
      <c r="C186" s="43"/>
      <c r="D186" s="44"/>
      <c r="E186" s="33" t="s">
        <v>21</v>
      </c>
      <c r="F186" s="71"/>
      <c r="G186" s="49">
        <v>11527847.1</v>
      </c>
      <c r="H186" s="49">
        <v>1627706.55</v>
      </c>
      <c r="I186" s="49"/>
      <c r="J186" s="49">
        <v>20638</v>
      </c>
      <c r="K186" s="49">
        <v>13176191.65</v>
      </c>
      <c r="L186" s="49"/>
      <c r="M186" s="49"/>
      <c r="N186" s="49"/>
      <c r="O186" s="49"/>
      <c r="P186" s="49">
        <v>13176191.65</v>
      </c>
      <c r="Q186" s="28">
        <f>+_xlfn.IFERROR((K186/P186)*100," ")</f>
        <v>100</v>
      </c>
      <c r="R186" s="28">
        <f>+_xlfn.IFERROR((O186/P186)*100," ")</f>
        <v>0</v>
      </c>
      <c r="S186" s="21"/>
    </row>
    <row r="187" spans="1:19" s="20" customFormat="1" ht="27">
      <c r="A187" s="10"/>
      <c r="B187" s="42"/>
      <c r="C187" s="43"/>
      <c r="D187" s="44"/>
      <c r="E187" s="33" t="s">
        <v>22</v>
      </c>
      <c r="F187" s="71"/>
      <c r="G187" s="49">
        <v>11527847.1</v>
      </c>
      <c r="H187" s="49">
        <v>1627706.55</v>
      </c>
      <c r="I187" s="49"/>
      <c r="J187" s="49">
        <v>20638</v>
      </c>
      <c r="K187" s="49">
        <v>13176191.65</v>
      </c>
      <c r="L187" s="49"/>
      <c r="M187" s="49"/>
      <c r="N187" s="49"/>
      <c r="O187" s="49"/>
      <c r="P187" s="49">
        <v>13176191.65</v>
      </c>
      <c r="Q187" s="28">
        <f>+_xlfn.IFERROR((K187/P187)*100," ")</f>
        <v>100</v>
      </c>
      <c r="R187" s="28">
        <f>+_xlfn.IFERROR((O187/P187)*100," ")</f>
        <v>0</v>
      </c>
      <c r="S187" s="21"/>
    </row>
    <row r="188" spans="1:19" s="20" customFormat="1" ht="27">
      <c r="A188" s="10"/>
      <c r="B188" s="42"/>
      <c r="C188" s="43"/>
      <c r="D188" s="44"/>
      <c r="E188" s="33" t="s">
        <v>23</v>
      </c>
      <c r="F188" s="71"/>
      <c r="G188" s="57">
        <f aca="true" t="shared" si="48" ref="G188:P188">+IF(OR(G184=0,G187=0)," ",IF(((G187/G184)*100)&gt;500,"n.s.",(G187/G184)*100))</f>
        <v>92.2560997032128</v>
      </c>
      <c r="H188" s="57">
        <f t="shared" si="48"/>
        <v>491.78841732204955</v>
      </c>
      <c r="I188" s="57" t="str">
        <f t="shared" si="48"/>
        <v> </v>
      </c>
      <c r="J188" s="57">
        <f t="shared" si="48"/>
        <v>88.93772893772893</v>
      </c>
      <c r="K188" s="57">
        <f t="shared" si="48"/>
        <v>102.54111371135144</v>
      </c>
      <c r="L188" s="57" t="str">
        <f t="shared" si="48"/>
        <v> </v>
      </c>
      <c r="M188" s="57" t="str">
        <f t="shared" si="48"/>
        <v> </v>
      </c>
      <c r="N188" s="57" t="str">
        <f t="shared" si="48"/>
        <v> </v>
      </c>
      <c r="O188" s="57" t="str">
        <f t="shared" si="48"/>
        <v> </v>
      </c>
      <c r="P188" s="57">
        <f t="shared" si="48"/>
        <v>102.54111371135144</v>
      </c>
      <c r="Q188" s="28"/>
      <c r="R188" s="28"/>
      <c r="S188" s="21"/>
    </row>
    <row r="189" spans="1:19" s="20" customFormat="1" ht="27">
      <c r="A189" s="10"/>
      <c r="B189" s="42"/>
      <c r="C189" s="43"/>
      <c r="D189" s="44"/>
      <c r="E189" s="33" t="s">
        <v>24</v>
      </c>
      <c r="F189" s="71"/>
      <c r="G189" s="57">
        <f>+IF(OR(G185=0,G187=0)," ",IF(((G187/G185)*100)&gt;500,"n.s.",(G187/G185)*100))</f>
        <v>100</v>
      </c>
      <c r="H189" s="57">
        <f aca="true" t="shared" si="49" ref="H189:P189">+IF(OR(H185=0,H187=0)," ",IF(((H187/H185)*100)&gt;500,"n.s.",(H187/H185)*100))</f>
        <v>100</v>
      </c>
      <c r="I189" s="57" t="str">
        <f t="shared" si="49"/>
        <v> </v>
      </c>
      <c r="J189" s="57">
        <f t="shared" si="49"/>
        <v>100</v>
      </c>
      <c r="K189" s="57">
        <f t="shared" si="49"/>
        <v>100</v>
      </c>
      <c r="L189" s="57" t="str">
        <f t="shared" si="49"/>
        <v> </v>
      </c>
      <c r="M189" s="57" t="str">
        <f t="shared" si="49"/>
        <v> </v>
      </c>
      <c r="N189" s="57" t="str">
        <f t="shared" si="49"/>
        <v> </v>
      </c>
      <c r="O189" s="57" t="str">
        <f t="shared" si="49"/>
        <v> </v>
      </c>
      <c r="P189" s="57">
        <f t="shared" si="49"/>
        <v>100</v>
      </c>
      <c r="Q189" s="28"/>
      <c r="R189" s="28"/>
      <c r="S189" s="21"/>
    </row>
    <row r="190" spans="1:19" s="20" customFormat="1" ht="162">
      <c r="A190" s="10"/>
      <c r="B190" s="42"/>
      <c r="C190" s="43"/>
      <c r="D190" s="44" t="s">
        <v>63</v>
      </c>
      <c r="E190" s="33" t="s">
        <v>64</v>
      </c>
      <c r="F190" s="71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28"/>
      <c r="R190" s="28"/>
      <c r="S190" s="21"/>
    </row>
    <row r="191" spans="1:19" s="20" customFormat="1" ht="27">
      <c r="A191" s="10"/>
      <c r="B191" s="42"/>
      <c r="C191" s="43"/>
      <c r="D191" s="44"/>
      <c r="E191" s="33" t="s">
        <v>19</v>
      </c>
      <c r="F191" s="71"/>
      <c r="G191" s="49">
        <v>14864727</v>
      </c>
      <c r="H191" s="49">
        <v>1614934</v>
      </c>
      <c r="I191" s="49"/>
      <c r="J191" s="49">
        <v>14300</v>
      </c>
      <c r="K191" s="49">
        <v>16493961</v>
      </c>
      <c r="L191" s="49"/>
      <c r="M191" s="49"/>
      <c r="N191" s="49"/>
      <c r="O191" s="49"/>
      <c r="P191" s="49">
        <v>16493961</v>
      </c>
      <c r="Q191" s="28">
        <f>+_xlfn.IFERROR((K191/P191)*100," ")</f>
        <v>100</v>
      </c>
      <c r="R191" s="28">
        <f>+_xlfn.IFERROR((O191/P191)*100," ")</f>
        <v>0</v>
      </c>
      <c r="S191" s="21"/>
    </row>
    <row r="192" spans="1:19" s="20" customFormat="1" ht="27">
      <c r="A192" s="10"/>
      <c r="B192" s="42"/>
      <c r="C192" s="43"/>
      <c r="D192" s="44"/>
      <c r="E192" s="33" t="s">
        <v>20</v>
      </c>
      <c r="F192" s="71"/>
      <c r="G192" s="49">
        <v>16905695.450000003</v>
      </c>
      <c r="H192" s="49">
        <v>1297241</v>
      </c>
      <c r="I192" s="49"/>
      <c r="J192" s="49">
        <v>30657</v>
      </c>
      <c r="K192" s="49">
        <v>18233593.450000003</v>
      </c>
      <c r="L192" s="49"/>
      <c r="M192" s="49"/>
      <c r="N192" s="49"/>
      <c r="O192" s="49"/>
      <c r="P192" s="49">
        <v>18233593.450000003</v>
      </c>
      <c r="Q192" s="28">
        <f>+_xlfn.IFERROR((K192/P192)*100," ")</f>
        <v>100</v>
      </c>
      <c r="R192" s="28">
        <f>+_xlfn.IFERROR((O192/P192)*100," ")</f>
        <v>0</v>
      </c>
      <c r="S192" s="21"/>
    </row>
    <row r="193" spans="1:19" s="20" customFormat="1" ht="27">
      <c r="A193" s="10"/>
      <c r="B193" s="42"/>
      <c r="C193" s="43"/>
      <c r="D193" s="44"/>
      <c r="E193" s="33" t="s">
        <v>21</v>
      </c>
      <c r="F193" s="71"/>
      <c r="G193" s="49">
        <v>16905695.45</v>
      </c>
      <c r="H193" s="49">
        <v>993835.6</v>
      </c>
      <c r="I193" s="49"/>
      <c r="J193" s="49">
        <v>5542</v>
      </c>
      <c r="K193" s="49">
        <v>17905073.05</v>
      </c>
      <c r="L193" s="49"/>
      <c r="M193" s="49"/>
      <c r="N193" s="49"/>
      <c r="O193" s="49"/>
      <c r="P193" s="49">
        <v>17905073.05</v>
      </c>
      <c r="Q193" s="28">
        <f>+_xlfn.IFERROR((K193/P193)*100," ")</f>
        <v>100</v>
      </c>
      <c r="R193" s="28">
        <f>+_xlfn.IFERROR((O193/P193)*100," ")</f>
        <v>0</v>
      </c>
      <c r="S193" s="21"/>
    </row>
    <row r="194" spans="1:19" s="20" customFormat="1" ht="27">
      <c r="A194" s="10"/>
      <c r="B194" s="42"/>
      <c r="C194" s="43"/>
      <c r="D194" s="44"/>
      <c r="E194" s="33" t="s">
        <v>22</v>
      </c>
      <c r="F194" s="71"/>
      <c r="G194" s="49">
        <v>16905695.45</v>
      </c>
      <c r="H194" s="49">
        <v>993835.6</v>
      </c>
      <c r="I194" s="49"/>
      <c r="J194" s="49">
        <v>5542</v>
      </c>
      <c r="K194" s="49">
        <v>17905073.05</v>
      </c>
      <c r="L194" s="49"/>
      <c r="M194" s="49"/>
      <c r="N194" s="49"/>
      <c r="O194" s="49"/>
      <c r="P194" s="49">
        <v>17905073.05</v>
      </c>
      <c r="Q194" s="28">
        <f>+_xlfn.IFERROR((K194/P194)*100," ")</f>
        <v>100</v>
      </c>
      <c r="R194" s="28">
        <f>+_xlfn.IFERROR((O194/P194)*100," ")</f>
        <v>0</v>
      </c>
      <c r="S194" s="21"/>
    </row>
    <row r="195" spans="1:19" s="20" customFormat="1" ht="27">
      <c r="A195" s="10"/>
      <c r="B195" s="42"/>
      <c r="C195" s="43"/>
      <c r="D195" s="44"/>
      <c r="E195" s="33" t="s">
        <v>23</v>
      </c>
      <c r="F195" s="71"/>
      <c r="G195" s="57">
        <f aca="true" t="shared" si="50" ref="G195:P195">+IF(OR(G191=0,G194=0)," ",IF(((G194/G191)*100)&gt;500,"n.s.",(G194/G191)*100))</f>
        <v>113.7302787330033</v>
      </c>
      <c r="H195" s="57">
        <f t="shared" si="50"/>
        <v>61.54032301010444</v>
      </c>
      <c r="I195" s="57" t="str">
        <f t="shared" si="50"/>
        <v> </v>
      </c>
      <c r="J195" s="57">
        <f t="shared" si="50"/>
        <v>38.75524475524475</v>
      </c>
      <c r="K195" s="57">
        <f t="shared" si="50"/>
        <v>108.55532549155416</v>
      </c>
      <c r="L195" s="57" t="str">
        <f t="shared" si="50"/>
        <v> </v>
      </c>
      <c r="M195" s="57" t="str">
        <f t="shared" si="50"/>
        <v> </v>
      </c>
      <c r="N195" s="57" t="str">
        <f t="shared" si="50"/>
        <v> </v>
      </c>
      <c r="O195" s="57" t="str">
        <f t="shared" si="50"/>
        <v> </v>
      </c>
      <c r="P195" s="57">
        <f t="shared" si="50"/>
        <v>108.55532549155416</v>
      </c>
      <c r="Q195" s="28"/>
      <c r="R195" s="28"/>
      <c r="S195" s="21"/>
    </row>
    <row r="196" spans="1:19" s="20" customFormat="1" ht="27">
      <c r="A196" s="10"/>
      <c r="B196" s="42"/>
      <c r="C196" s="43"/>
      <c r="D196" s="44"/>
      <c r="E196" s="33" t="s">
        <v>24</v>
      </c>
      <c r="F196" s="71"/>
      <c r="G196" s="57">
        <f>+IF(OR(G192=0,G194=0)," ",IF(((G194/G192)*100)&gt;500,"n.s.",(G194/G192)*100))</f>
        <v>99.99999999999997</v>
      </c>
      <c r="H196" s="57">
        <f aca="true" t="shared" si="51" ref="H196:P196">+IF(OR(H192=0,H194=0)," ",IF(((H194/H192)*100)&gt;500,"n.s.",(H194/H192)*100))</f>
        <v>76.61148545258744</v>
      </c>
      <c r="I196" s="57" t="str">
        <f t="shared" si="51"/>
        <v> </v>
      </c>
      <c r="J196" s="57">
        <f t="shared" si="51"/>
        <v>18.07743745311022</v>
      </c>
      <c r="K196" s="57">
        <f t="shared" si="51"/>
        <v>98.19826848228865</v>
      </c>
      <c r="L196" s="57" t="str">
        <f t="shared" si="51"/>
        <v> </v>
      </c>
      <c r="M196" s="57" t="str">
        <f t="shared" si="51"/>
        <v> </v>
      </c>
      <c r="N196" s="57" t="str">
        <f t="shared" si="51"/>
        <v> </v>
      </c>
      <c r="O196" s="57" t="str">
        <f t="shared" si="51"/>
        <v> </v>
      </c>
      <c r="P196" s="57">
        <f t="shared" si="51"/>
        <v>98.19826848228865</v>
      </c>
      <c r="Q196" s="28"/>
      <c r="R196" s="28"/>
      <c r="S196" s="21"/>
    </row>
    <row r="197" spans="1:19" s="20" customFormat="1" ht="108">
      <c r="A197" s="10"/>
      <c r="B197" s="42"/>
      <c r="C197" s="43"/>
      <c r="D197" s="44" t="s">
        <v>65</v>
      </c>
      <c r="E197" s="33" t="s">
        <v>66</v>
      </c>
      <c r="F197" s="71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28"/>
      <c r="R197" s="28"/>
      <c r="S197" s="21"/>
    </row>
    <row r="198" spans="1:19" s="20" customFormat="1" ht="27">
      <c r="A198" s="10"/>
      <c r="B198" s="42"/>
      <c r="C198" s="43"/>
      <c r="D198" s="44"/>
      <c r="E198" s="33" t="s">
        <v>19</v>
      </c>
      <c r="F198" s="71"/>
      <c r="G198" s="49">
        <v>1330832</v>
      </c>
      <c r="H198" s="49">
        <v>54014</v>
      </c>
      <c r="I198" s="49"/>
      <c r="J198" s="49"/>
      <c r="K198" s="49">
        <v>1384846</v>
      </c>
      <c r="L198" s="49"/>
      <c r="M198" s="49"/>
      <c r="N198" s="49"/>
      <c r="O198" s="49"/>
      <c r="P198" s="49">
        <v>1384846</v>
      </c>
      <c r="Q198" s="28">
        <f>+_xlfn.IFERROR((K198/P198)*100," ")</f>
        <v>100</v>
      </c>
      <c r="R198" s="28">
        <f>+_xlfn.IFERROR((O198/P198)*100," ")</f>
        <v>0</v>
      </c>
      <c r="S198" s="21"/>
    </row>
    <row r="199" spans="1:19" s="20" customFormat="1" ht="27">
      <c r="A199" s="10"/>
      <c r="B199" s="42"/>
      <c r="C199" s="43"/>
      <c r="D199" s="44"/>
      <c r="E199" s="33" t="s">
        <v>20</v>
      </c>
      <c r="F199" s="71"/>
      <c r="G199" s="49">
        <v>988884.4299999999</v>
      </c>
      <c r="H199" s="49">
        <v>13241</v>
      </c>
      <c r="I199" s="49"/>
      <c r="J199" s="49"/>
      <c r="K199" s="49">
        <v>1002125.4299999999</v>
      </c>
      <c r="L199" s="49"/>
      <c r="M199" s="49"/>
      <c r="N199" s="49"/>
      <c r="O199" s="49"/>
      <c r="P199" s="49">
        <v>1002125.4299999999</v>
      </c>
      <c r="Q199" s="28">
        <f>+_xlfn.IFERROR((K199/P199)*100," ")</f>
        <v>100</v>
      </c>
      <c r="R199" s="28">
        <f>+_xlfn.IFERROR((O199/P199)*100," ")</f>
        <v>0</v>
      </c>
      <c r="S199" s="21"/>
    </row>
    <row r="200" spans="1:19" s="20" customFormat="1" ht="27">
      <c r="A200" s="10"/>
      <c r="B200" s="42"/>
      <c r="C200" s="43"/>
      <c r="D200" s="44"/>
      <c r="E200" s="33" t="s">
        <v>21</v>
      </c>
      <c r="F200" s="71"/>
      <c r="G200" s="49">
        <v>988884.4299999999</v>
      </c>
      <c r="H200" s="49">
        <v>0</v>
      </c>
      <c r="I200" s="49"/>
      <c r="J200" s="49"/>
      <c r="K200" s="49">
        <v>988884.4299999999</v>
      </c>
      <c r="L200" s="49"/>
      <c r="M200" s="49"/>
      <c r="N200" s="49"/>
      <c r="O200" s="49"/>
      <c r="P200" s="49">
        <v>988884.4299999999</v>
      </c>
      <c r="Q200" s="28">
        <f>+_xlfn.IFERROR((K200/P200)*100," ")</f>
        <v>100</v>
      </c>
      <c r="R200" s="28">
        <f>+_xlfn.IFERROR((O200/P200)*100," ")</f>
        <v>0</v>
      </c>
      <c r="S200" s="21"/>
    </row>
    <row r="201" spans="1:19" s="20" customFormat="1" ht="27">
      <c r="A201" s="10"/>
      <c r="B201" s="42"/>
      <c r="C201" s="43"/>
      <c r="D201" s="44"/>
      <c r="E201" s="33" t="s">
        <v>22</v>
      </c>
      <c r="F201" s="71"/>
      <c r="G201" s="49">
        <v>988884.4299999999</v>
      </c>
      <c r="H201" s="49">
        <v>0</v>
      </c>
      <c r="I201" s="49"/>
      <c r="J201" s="49"/>
      <c r="K201" s="49">
        <v>988884.4299999999</v>
      </c>
      <c r="L201" s="49"/>
      <c r="M201" s="49"/>
      <c r="N201" s="49"/>
      <c r="O201" s="49"/>
      <c r="P201" s="49">
        <v>988884.4299999999</v>
      </c>
      <c r="Q201" s="28">
        <f>+_xlfn.IFERROR((K201/P201)*100," ")</f>
        <v>100</v>
      </c>
      <c r="R201" s="28">
        <f>+_xlfn.IFERROR((O201/P201)*100," ")</f>
        <v>0</v>
      </c>
      <c r="S201" s="21"/>
    </row>
    <row r="202" spans="1:19" s="20" customFormat="1" ht="27">
      <c r="A202" s="10"/>
      <c r="B202" s="42"/>
      <c r="C202" s="43"/>
      <c r="D202" s="44"/>
      <c r="E202" s="33" t="s">
        <v>23</v>
      </c>
      <c r="F202" s="71"/>
      <c r="G202" s="57">
        <f aca="true" t="shared" si="52" ref="G202:P202">+IF(OR(G198=0,G201=0)," ",IF(((G201/G198)*100)&gt;500,"n.s.",(G201/G198)*100))</f>
        <v>74.30572979910312</v>
      </c>
      <c r="H202" s="57" t="str">
        <f t="shared" si="52"/>
        <v> </v>
      </c>
      <c r="I202" s="57" t="str">
        <f t="shared" si="52"/>
        <v> </v>
      </c>
      <c r="J202" s="57" t="str">
        <f t="shared" si="52"/>
        <v> </v>
      </c>
      <c r="K202" s="57">
        <f t="shared" si="52"/>
        <v>71.4075377334375</v>
      </c>
      <c r="L202" s="57" t="str">
        <f t="shared" si="52"/>
        <v> </v>
      </c>
      <c r="M202" s="57" t="str">
        <f t="shared" si="52"/>
        <v> </v>
      </c>
      <c r="N202" s="57" t="str">
        <f t="shared" si="52"/>
        <v> </v>
      </c>
      <c r="O202" s="57" t="str">
        <f t="shared" si="52"/>
        <v> </v>
      </c>
      <c r="P202" s="57">
        <f t="shared" si="52"/>
        <v>71.4075377334375</v>
      </c>
      <c r="Q202" s="28"/>
      <c r="R202" s="28"/>
      <c r="S202" s="21"/>
    </row>
    <row r="203" spans="1:19" s="20" customFormat="1" ht="27">
      <c r="A203" s="10"/>
      <c r="B203" s="42"/>
      <c r="C203" s="43"/>
      <c r="D203" s="44"/>
      <c r="E203" s="33" t="s">
        <v>24</v>
      </c>
      <c r="F203" s="71"/>
      <c r="G203" s="57">
        <f>+IF(OR(G199=0,G201=0)," ",IF(((G201/G199)*100)&gt;500,"n.s.",(G201/G199)*100))</f>
        <v>100</v>
      </c>
      <c r="H203" s="57" t="str">
        <f aca="true" t="shared" si="53" ref="H203:P203">+IF(OR(H199=0,H201=0)," ",IF(((H201/H199)*100)&gt;500,"n.s.",(H201/H199)*100))</f>
        <v> </v>
      </c>
      <c r="I203" s="57" t="str">
        <f t="shared" si="53"/>
        <v> </v>
      </c>
      <c r="J203" s="57" t="str">
        <f t="shared" si="53"/>
        <v> </v>
      </c>
      <c r="K203" s="57">
        <f t="shared" si="53"/>
        <v>98.67870831299032</v>
      </c>
      <c r="L203" s="57" t="str">
        <f t="shared" si="53"/>
        <v> </v>
      </c>
      <c r="M203" s="57" t="str">
        <f t="shared" si="53"/>
        <v> </v>
      </c>
      <c r="N203" s="57" t="str">
        <f t="shared" si="53"/>
        <v> </v>
      </c>
      <c r="O203" s="57" t="str">
        <f t="shared" si="53"/>
        <v> </v>
      </c>
      <c r="P203" s="57">
        <f t="shared" si="53"/>
        <v>98.67870831299032</v>
      </c>
      <c r="Q203" s="28"/>
      <c r="R203" s="28"/>
      <c r="S203" s="21"/>
    </row>
    <row r="204" spans="1:19" s="20" customFormat="1" ht="54">
      <c r="A204" s="10"/>
      <c r="B204" s="42"/>
      <c r="C204" s="43"/>
      <c r="D204" s="44" t="s">
        <v>67</v>
      </c>
      <c r="E204" s="33" t="s">
        <v>68</v>
      </c>
      <c r="F204" s="71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28"/>
      <c r="R204" s="28"/>
      <c r="S204" s="21"/>
    </row>
    <row r="205" spans="1:19" s="20" customFormat="1" ht="27">
      <c r="A205" s="10"/>
      <c r="B205" s="42"/>
      <c r="C205" s="43"/>
      <c r="D205" s="44"/>
      <c r="E205" s="33" t="s">
        <v>19</v>
      </c>
      <c r="F205" s="71"/>
      <c r="G205" s="49">
        <v>1831514</v>
      </c>
      <c r="H205" s="49">
        <v>618800</v>
      </c>
      <c r="I205" s="49"/>
      <c r="J205" s="49">
        <v>7000</v>
      </c>
      <c r="K205" s="49">
        <v>2457314</v>
      </c>
      <c r="L205" s="49"/>
      <c r="M205" s="49"/>
      <c r="N205" s="49"/>
      <c r="O205" s="49"/>
      <c r="P205" s="49">
        <v>2457314</v>
      </c>
      <c r="Q205" s="28">
        <f>+_xlfn.IFERROR((K205/P205)*100," ")</f>
        <v>100</v>
      </c>
      <c r="R205" s="28">
        <f>+_xlfn.IFERROR((O205/P205)*100," ")</f>
        <v>0</v>
      </c>
      <c r="S205" s="21"/>
    </row>
    <row r="206" spans="1:19" s="20" customFormat="1" ht="27">
      <c r="A206" s="10"/>
      <c r="B206" s="42"/>
      <c r="C206" s="43"/>
      <c r="D206" s="44"/>
      <c r="E206" s="33" t="s">
        <v>20</v>
      </c>
      <c r="F206" s="71"/>
      <c r="G206" s="49">
        <v>1988341.9300000004</v>
      </c>
      <c r="H206" s="49">
        <v>618800</v>
      </c>
      <c r="I206" s="49"/>
      <c r="J206" s="49">
        <v>7000</v>
      </c>
      <c r="K206" s="49">
        <v>2614141.9300000006</v>
      </c>
      <c r="L206" s="49"/>
      <c r="M206" s="49"/>
      <c r="N206" s="49"/>
      <c r="O206" s="49"/>
      <c r="P206" s="49">
        <v>2614141.9300000006</v>
      </c>
      <c r="Q206" s="28">
        <f>+_xlfn.IFERROR((K206/P206)*100," ")</f>
        <v>100</v>
      </c>
      <c r="R206" s="28">
        <f>+_xlfn.IFERROR((O206/P206)*100," ")</f>
        <v>0</v>
      </c>
      <c r="S206" s="21"/>
    </row>
    <row r="207" spans="1:19" s="20" customFormat="1" ht="27">
      <c r="A207" s="10"/>
      <c r="B207" s="42"/>
      <c r="C207" s="43"/>
      <c r="D207" s="44"/>
      <c r="E207" s="33" t="s">
        <v>21</v>
      </c>
      <c r="F207" s="71"/>
      <c r="G207" s="49">
        <v>1988341.9300000002</v>
      </c>
      <c r="H207" s="49">
        <v>549594.4199999999</v>
      </c>
      <c r="I207" s="49"/>
      <c r="J207" s="49">
        <v>3738</v>
      </c>
      <c r="K207" s="49">
        <v>2541674.35</v>
      </c>
      <c r="L207" s="49"/>
      <c r="M207" s="49"/>
      <c r="N207" s="49"/>
      <c r="O207" s="49"/>
      <c r="P207" s="49">
        <v>2541674.35</v>
      </c>
      <c r="Q207" s="28">
        <f>+_xlfn.IFERROR((K207/P207)*100," ")</f>
        <v>100</v>
      </c>
      <c r="R207" s="28">
        <f>+_xlfn.IFERROR((O207/P207)*100," ")</f>
        <v>0</v>
      </c>
      <c r="S207" s="21"/>
    </row>
    <row r="208" spans="1:19" s="20" customFormat="1" ht="27">
      <c r="A208" s="10"/>
      <c r="B208" s="42"/>
      <c r="C208" s="43"/>
      <c r="D208" s="44"/>
      <c r="E208" s="33" t="s">
        <v>22</v>
      </c>
      <c r="F208" s="71"/>
      <c r="G208" s="49">
        <v>1988341.9300000002</v>
      </c>
      <c r="H208" s="49">
        <v>549594.4199999999</v>
      </c>
      <c r="I208" s="49"/>
      <c r="J208" s="49">
        <v>3738</v>
      </c>
      <c r="K208" s="49">
        <v>2541674.35</v>
      </c>
      <c r="L208" s="49"/>
      <c r="M208" s="49"/>
      <c r="N208" s="49"/>
      <c r="O208" s="49"/>
      <c r="P208" s="49">
        <v>2541674.35</v>
      </c>
      <c r="Q208" s="28">
        <f>+_xlfn.IFERROR((K208/P208)*100," ")</f>
        <v>100</v>
      </c>
      <c r="R208" s="28">
        <f>+_xlfn.IFERROR((O208/P208)*100," ")</f>
        <v>0</v>
      </c>
      <c r="S208" s="21"/>
    </row>
    <row r="209" spans="1:19" s="20" customFormat="1" ht="27">
      <c r="A209" s="10"/>
      <c r="B209" s="42"/>
      <c r="C209" s="43"/>
      <c r="D209" s="44"/>
      <c r="E209" s="33" t="s">
        <v>23</v>
      </c>
      <c r="F209" s="71"/>
      <c r="G209" s="57">
        <f aca="true" t="shared" si="54" ref="G209:P209">+IF(OR(G205=0,G208=0)," ",IF(((G208/G205)*100)&gt;500,"n.s.",(G208/G205)*100))</f>
        <v>108.56274808710171</v>
      </c>
      <c r="H209" s="57">
        <f t="shared" si="54"/>
        <v>88.81616354233999</v>
      </c>
      <c r="I209" s="57" t="str">
        <f t="shared" si="54"/>
        <v> </v>
      </c>
      <c r="J209" s="57">
        <f t="shared" si="54"/>
        <v>53.400000000000006</v>
      </c>
      <c r="K209" s="57">
        <f t="shared" si="54"/>
        <v>103.43303094354242</v>
      </c>
      <c r="L209" s="57" t="str">
        <f t="shared" si="54"/>
        <v> </v>
      </c>
      <c r="M209" s="57" t="str">
        <f t="shared" si="54"/>
        <v> </v>
      </c>
      <c r="N209" s="57" t="str">
        <f t="shared" si="54"/>
        <v> </v>
      </c>
      <c r="O209" s="57" t="str">
        <f t="shared" si="54"/>
        <v> </v>
      </c>
      <c r="P209" s="57">
        <f t="shared" si="54"/>
        <v>103.43303094354242</v>
      </c>
      <c r="Q209" s="28"/>
      <c r="R209" s="28"/>
      <c r="S209" s="21"/>
    </row>
    <row r="210" spans="1:19" s="20" customFormat="1" ht="27">
      <c r="A210" s="10"/>
      <c r="B210" s="42"/>
      <c r="C210" s="43"/>
      <c r="D210" s="44"/>
      <c r="E210" s="33" t="s">
        <v>24</v>
      </c>
      <c r="F210" s="71"/>
      <c r="G210" s="57">
        <f>+IF(OR(G206=0,G208=0)," ",IF(((G208/G206)*100)&gt;500,"n.s.",(G208/G206)*100))</f>
        <v>99.99999999999999</v>
      </c>
      <c r="H210" s="57">
        <f aca="true" t="shared" si="55" ref="H210:P210">+IF(OR(H206=0,H208=0)," ",IF(((H208/H206)*100)&gt;500,"n.s.",(H208/H206)*100))</f>
        <v>88.81616354233999</v>
      </c>
      <c r="I210" s="57" t="str">
        <f t="shared" si="55"/>
        <v> </v>
      </c>
      <c r="J210" s="57">
        <f t="shared" si="55"/>
        <v>53.400000000000006</v>
      </c>
      <c r="K210" s="57">
        <f t="shared" si="55"/>
        <v>97.22786359958656</v>
      </c>
      <c r="L210" s="57" t="str">
        <f t="shared" si="55"/>
        <v> </v>
      </c>
      <c r="M210" s="57" t="str">
        <f t="shared" si="55"/>
        <v> </v>
      </c>
      <c r="N210" s="57" t="str">
        <f t="shared" si="55"/>
        <v> </v>
      </c>
      <c r="O210" s="57" t="str">
        <f t="shared" si="55"/>
        <v> </v>
      </c>
      <c r="P210" s="57">
        <f t="shared" si="55"/>
        <v>97.22786359958656</v>
      </c>
      <c r="Q210" s="28"/>
      <c r="R210" s="28"/>
      <c r="S210" s="21"/>
    </row>
    <row r="211" spans="1:19" s="20" customFormat="1" ht="81">
      <c r="A211" s="10"/>
      <c r="B211" s="42"/>
      <c r="C211" s="43"/>
      <c r="D211" s="44" t="s">
        <v>69</v>
      </c>
      <c r="E211" s="33" t="s">
        <v>70</v>
      </c>
      <c r="F211" s="71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28"/>
      <c r="R211" s="28"/>
      <c r="S211" s="21"/>
    </row>
    <row r="212" spans="1:19" s="20" customFormat="1" ht="27">
      <c r="A212" s="10"/>
      <c r="B212" s="42"/>
      <c r="C212" s="43"/>
      <c r="D212" s="44"/>
      <c r="E212" s="33" t="s">
        <v>19</v>
      </c>
      <c r="F212" s="71"/>
      <c r="G212" s="49">
        <v>5097660</v>
      </c>
      <c r="H212" s="49">
        <v>634407</v>
      </c>
      <c r="I212" s="49"/>
      <c r="J212" s="49">
        <v>23678</v>
      </c>
      <c r="K212" s="49">
        <v>5755745</v>
      </c>
      <c r="L212" s="49"/>
      <c r="M212" s="49"/>
      <c r="N212" s="49"/>
      <c r="O212" s="49"/>
      <c r="P212" s="49">
        <v>5755745</v>
      </c>
      <c r="Q212" s="28">
        <f>+_xlfn.IFERROR((K212/P212)*100," ")</f>
        <v>100</v>
      </c>
      <c r="R212" s="28">
        <f>+_xlfn.IFERROR((O212/P212)*100," ")</f>
        <v>0</v>
      </c>
      <c r="S212" s="21"/>
    </row>
    <row r="213" spans="1:19" s="20" customFormat="1" ht="27">
      <c r="A213" s="10"/>
      <c r="B213" s="42"/>
      <c r="C213" s="43"/>
      <c r="D213" s="44"/>
      <c r="E213" s="33" t="s">
        <v>20</v>
      </c>
      <c r="F213" s="71"/>
      <c r="G213" s="49">
        <v>5613668.739999999</v>
      </c>
      <c r="H213" s="49">
        <v>1298511</v>
      </c>
      <c r="I213" s="49"/>
      <c r="J213" s="49">
        <v>5964</v>
      </c>
      <c r="K213" s="49">
        <v>6918143.739999999</v>
      </c>
      <c r="L213" s="49"/>
      <c r="M213" s="49"/>
      <c r="N213" s="49"/>
      <c r="O213" s="49"/>
      <c r="P213" s="49">
        <v>6918143.739999999</v>
      </c>
      <c r="Q213" s="28">
        <f>+_xlfn.IFERROR((K213/P213)*100," ")</f>
        <v>100</v>
      </c>
      <c r="R213" s="28">
        <f>+_xlfn.IFERROR((O213/P213)*100," ")</f>
        <v>0</v>
      </c>
      <c r="S213" s="21"/>
    </row>
    <row r="214" spans="1:19" s="20" customFormat="1" ht="27">
      <c r="A214" s="10"/>
      <c r="B214" s="42"/>
      <c r="C214" s="43"/>
      <c r="D214" s="44"/>
      <c r="E214" s="33" t="s">
        <v>21</v>
      </c>
      <c r="F214" s="71"/>
      <c r="G214" s="49">
        <v>5613668.74</v>
      </c>
      <c r="H214" s="49">
        <v>1195298.94</v>
      </c>
      <c r="I214" s="49"/>
      <c r="J214" s="49">
        <v>1326</v>
      </c>
      <c r="K214" s="49">
        <v>6810293.68</v>
      </c>
      <c r="L214" s="49"/>
      <c r="M214" s="49"/>
      <c r="N214" s="49"/>
      <c r="O214" s="49"/>
      <c r="P214" s="49">
        <v>6810293.68</v>
      </c>
      <c r="Q214" s="28">
        <f>+_xlfn.IFERROR((K214/P214)*100," ")</f>
        <v>100</v>
      </c>
      <c r="R214" s="28">
        <f>+_xlfn.IFERROR((O214/P214)*100," ")</f>
        <v>0</v>
      </c>
      <c r="S214" s="21"/>
    </row>
    <row r="215" spans="1:19" s="20" customFormat="1" ht="27">
      <c r="A215" s="10"/>
      <c r="B215" s="42"/>
      <c r="C215" s="43"/>
      <c r="D215" s="44"/>
      <c r="E215" s="33" t="s">
        <v>22</v>
      </c>
      <c r="F215" s="71"/>
      <c r="G215" s="49">
        <v>5613668.74</v>
      </c>
      <c r="H215" s="49">
        <v>1195298.94</v>
      </c>
      <c r="I215" s="49"/>
      <c r="J215" s="49">
        <v>1326</v>
      </c>
      <c r="K215" s="49">
        <v>6810293.68</v>
      </c>
      <c r="L215" s="49"/>
      <c r="M215" s="49"/>
      <c r="N215" s="49"/>
      <c r="O215" s="49"/>
      <c r="P215" s="49">
        <v>6810293.68</v>
      </c>
      <c r="Q215" s="28">
        <f>+_xlfn.IFERROR((K215/P215)*100," ")</f>
        <v>100</v>
      </c>
      <c r="R215" s="28">
        <f>+_xlfn.IFERROR((O215/P215)*100," ")</f>
        <v>0</v>
      </c>
      <c r="S215" s="21"/>
    </row>
    <row r="216" spans="1:19" s="20" customFormat="1" ht="27">
      <c r="A216" s="10"/>
      <c r="B216" s="42"/>
      <c r="C216" s="43"/>
      <c r="D216" s="44"/>
      <c r="E216" s="33" t="s">
        <v>23</v>
      </c>
      <c r="F216" s="71"/>
      <c r="G216" s="57">
        <f aca="true" t="shared" si="56" ref="G216:P216">+IF(OR(G212=0,G215=0)," ",IF(((G215/G212)*100)&gt;500,"n.s.",(G215/G212)*100))</f>
        <v>110.12246285550627</v>
      </c>
      <c r="H216" s="57">
        <f t="shared" si="56"/>
        <v>188.41200365065328</v>
      </c>
      <c r="I216" s="57" t="str">
        <f t="shared" si="56"/>
        <v> </v>
      </c>
      <c r="J216" s="57">
        <f t="shared" si="56"/>
        <v>5.6001351465495395</v>
      </c>
      <c r="K216" s="57">
        <f t="shared" si="56"/>
        <v>118.32167130406228</v>
      </c>
      <c r="L216" s="57" t="str">
        <f t="shared" si="56"/>
        <v> </v>
      </c>
      <c r="M216" s="57" t="str">
        <f t="shared" si="56"/>
        <v> </v>
      </c>
      <c r="N216" s="57" t="str">
        <f t="shared" si="56"/>
        <v> </v>
      </c>
      <c r="O216" s="57" t="str">
        <f t="shared" si="56"/>
        <v> </v>
      </c>
      <c r="P216" s="57">
        <f t="shared" si="56"/>
        <v>118.32167130406228</v>
      </c>
      <c r="Q216" s="28"/>
      <c r="R216" s="28"/>
      <c r="S216" s="21"/>
    </row>
    <row r="217" spans="1:19" s="20" customFormat="1" ht="27">
      <c r="A217" s="10"/>
      <c r="B217" s="42"/>
      <c r="C217" s="43"/>
      <c r="D217" s="44"/>
      <c r="E217" s="33" t="s">
        <v>24</v>
      </c>
      <c r="F217" s="71"/>
      <c r="G217" s="57">
        <f>+IF(OR(G213=0,G215=0)," ",IF(((G215/G213)*100)&gt;500,"n.s.",(G215/G213)*100))</f>
        <v>100.00000000000003</v>
      </c>
      <c r="H217" s="57">
        <f aca="true" t="shared" si="57" ref="H217:P217">+IF(OR(H213=0,H215=0)," ",IF(((H215/H213)*100)&gt;500,"n.s.",(H215/H213)*100))</f>
        <v>92.05150668727488</v>
      </c>
      <c r="I217" s="57" t="str">
        <f t="shared" si="57"/>
        <v> </v>
      </c>
      <c r="J217" s="57">
        <f t="shared" si="57"/>
        <v>22.23340040241449</v>
      </c>
      <c r="K217" s="57">
        <f t="shared" si="57"/>
        <v>98.44105494113367</v>
      </c>
      <c r="L217" s="57" t="str">
        <f t="shared" si="57"/>
        <v> </v>
      </c>
      <c r="M217" s="57" t="str">
        <f t="shared" si="57"/>
        <v> </v>
      </c>
      <c r="N217" s="57" t="str">
        <f t="shared" si="57"/>
        <v> </v>
      </c>
      <c r="O217" s="57" t="str">
        <f t="shared" si="57"/>
        <v> </v>
      </c>
      <c r="P217" s="57">
        <f t="shared" si="57"/>
        <v>98.44105494113367</v>
      </c>
      <c r="Q217" s="28"/>
      <c r="R217" s="28"/>
      <c r="S217" s="21"/>
    </row>
    <row r="218" spans="1:19" s="20" customFormat="1" ht="54">
      <c r="A218" s="10"/>
      <c r="B218" s="42"/>
      <c r="C218" s="43"/>
      <c r="D218" s="44" t="s">
        <v>71</v>
      </c>
      <c r="E218" s="33" t="s">
        <v>72</v>
      </c>
      <c r="F218" s="71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28"/>
      <c r="R218" s="28"/>
      <c r="S218" s="21"/>
    </row>
    <row r="219" spans="1:19" s="20" customFormat="1" ht="27">
      <c r="A219" s="10"/>
      <c r="B219" s="42"/>
      <c r="C219" s="43"/>
      <c r="D219" s="44"/>
      <c r="E219" s="33" t="s">
        <v>19</v>
      </c>
      <c r="F219" s="71"/>
      <c r="G219" s="49">
        <v>2793423</v>
      </c>
      <c r="H219" s="49">
        <v>626597</v>
      </c>
      <c r="I219" s="49"/>
      <c r="J219" s="49">
        <v>14530</v>
      </c>
      <c r="K219" s="49">
        <v>3434550</v>
      </c>
      <c r="L219" s="49"/>
      <c r="M219" s="49"/>
      <c r="N219" s="49"/>
      <c r="O219" s="49"/>
      <c r="P219" s="49">
        <v>3434550</v>
      </c>
      <c r="Q219" s="28">
        <f>+_xlfn.IFERROR((K219/P219)*100," ")</f>
        <v>100</v>
      </c>
      <c r="R219" s="28">
        <f>+_xlfn.IFERROR((O219/P219)*100," ")</f>
        <v>0</v>
      </c>
      <c r="S219" s="21"/>
    </row>
    <row r="220" spans="1:19" s="20" customFormat="1" ht="27">
      <c r="A220" s="10"/>
      <c r="B220" s="42"/>
      <c r="C220" s="43"/>
      <c r="D220" s="44"/>
      <c r="E220" s="33" t="s">
        <v>20</v>
      </c>
      <c r="F220" s="71"/>
      <c r="G220" s="49">
        <v>2972082.5399999996</v>
      </c>
      <c r="H220" s="49">
        <v>595020.6599999999</v>
      </c>
      <c r="I220" s="49"/>
      <c r="J220" s="49">
        <v>10530</v>
      </c>
      <c r="K220" s="49">
        <v>3577633.1999999993</v>
      </c>
      <c r="L220" s="49"/>
      <c r="M220" s="49"/>
      <c r="N220" s="49"/>
      <c r="O220" s="49"/>
      <c r="P220" s="49">
        <v>3577633.1999999993</v>
      </c>
      <c r="Q220" s="28">
        <f>+_xlfn.IFERROR((K220/P220)*100," ")</f>
        <v>100</v>
      </c>
      <c r="R220" s="28">
        <f>+_xlfn.IFERROR((O220/P220)*100," ")</f>
        <v>0</v>
      </c>
      <c r="S220" s="21"/>
    </row>
    <row r="221" spans="1:19" s="20" customFormat="1" ht="27">
      <c r="A221" s="10"/>
      <c r="B221" s="42"/>
      <c r="C221" s="43"/>
      <c r="D221" s="44"/>
      <c r="E221" s="33" t="s">
        <v>21</v>
      </c>
      <c r="F221" s="71"/>
      <c r="G221" s="49">
        <v>2972082.54</v>
      </c>
      <c r="H221" s="49">
        <v>487376.4</v>
      </c>
      <c r="I221" s="49"/>
      <c r="J221" s="49">
        <v>3316</v>
      </c>
      <c r="K221" s="49">
        <v>3462774.94</v>
      </c>
      <c r="L221" s="49"/>
      <c r="M221" s="49"/>
      <c r="N221" s="49"/>
      <c r="O221" s="49"/>
      <c r="P221" s="49">
        <v>3462774.94</v>
      </c>
      <c r="Q221" s="28">
        <f>+_xlfn.IFERROR((K221/P221)*100," ")</f>
        <v>100</v>
      </c>
      <c r="R221" s="28">
        <f>+_xlfn.IFERROR((O221/P221)*100," ")</f>
        <v>0</v>
      </c>
      <c r="S221" s="21"/>
    </row>
    <row r="222" spans="1:19" s="20" customFormat="1" ht="27">
      <c r="A222" s="10"/>
      <c r="B222" s="42"/>
      <c r="C222" s="43"/>
      <c r="D222" s="44"/>
      <c r="E222" s="33" t="s">
        <v>22</v>
      </c>
      <c r="F222" s="71"/>
      <c r="G222" s="49">
        <v>2972082.54</v>
      </c>
      <c r="H222" s="49">
        <v>487376.4</v>
      </c>
      <c r="I222" s="49"/>
      <c r="J222" s="49">
        <v>3316</v>
      </c>
      <c r="K222" s="49">
        <v>3462774.94</v>
      </c>
      <c r="L222" s="49"/>
      <c r="M222" s="49"/>
      <c r="N222" s="49"/>
      <c r="O222" s="49"/>
      <c r="P222" s="49">
        <v>3462774.94</v>
      </c>
      <c r="Q222" s="28">
        <f>+_xlfn.IFERROR((K222/P222)*100," ")</f>
        <v>100</v>
      </c>
      <c r="R222" s="28">
        <f>+_xlfn.IFERROR((O222/P222)*100," ")</f>
        <v>0</v>
      </c>
      <c r="S222" s="21"/>
    </row>
    <row r="223" spans="1:19" s="20" customFormat="1" ht="27">
      <c r="A223" s="10"/>
      <c r="B223" s="42"/>
      <c r="C223" s="43"/>
      <c r="D223" s="44"/>
      <c r="E223" s="33" t="s">
        <v>23</v>
      </c>
      <c r="F223" s="71"/>
      <c r="G223" s="57">
        <f aca="true" t="shared" si="58" ref="G223:P223">+IF(OR(G219=0,G222=0)," ",IF(((G222/G219)*100)&gt;500,"n.s.",(G222/G219)*100))</f>
        <v>106.39572094881441</v>
      </c>
      <c r="H223" s="57">
        <f t="shared" si="58"/>
        <v>77.78147677055588</v>
      </c>
      <c r="I223" s="57" t="str">
        <f t="shared" si="58"/>
        <v> </v>
      </c>
      <c r="J223" s="57">
        <f t="shared" si="58"/>
        <v>22.821748107364073</v>
      </c>
      <c r="K223" s="57">
        <f t="shared" si="58"/>
        <v>100.8217944126596</v>
      </c>
      <c r="L223" s="57" t="str">
        <f t="shared" si="58"/>
        <v> </v>
      </c>
      <c r="M223" s="57" t="str">
        <f t="shared" si="58"/>
        <v> </v>
      </c>
      <c r="N223" s="57" t="str">
        <f t="shared" si="58"/>
        <v> </v>
      </c>
      <c r="O223" s="57" t="str">
        <f t="shared" si="58"/>
        <v> </v>
      </c>
      <c r="P223" s="57">
        <f t="shared" si="58"/>
        <v>100.8217944126596</v>
      </c>
      <c r="Q223" s="28"/>
      <c r="R223" s="28"/>
      <c r="S223" s="21"/>
    </row>
    <row r="224" spans="1:19" s="20" customFormat="1" ht="27">
      <c r="A224" s="10"/>
      <c r="B224" s="42"/>
      <c r="C224" s="43"/>
      <c r="D224" s="44"/>
      <c r="E224" s="33" t="s">
        <v>24</v>
      </c>
      <c r="F224" s="71"/>
      <c r="G224" s="57">
        <f>+IF(OR(G220=0,G222=0)," ",IF(((G222/G220)*100)&gt;500,"n.s.",(G222/G220)*100))</f>
        <v>100.00000000000003</v>
      </c>
      <c r="H224" s="57">
        <f aca="true" t="shared" si="59" ref="H224:P224">+IF(OR(H220=0,H222=0)," ",IF(((H222/H220)*100)&gt;500,"n.s.",(H222/H220)*100))</f>
        <v>81.90915589384747</v>
      </c>
      <c r="I224" s="57" t="str">
        <f t="shared" si="59"/>
        <v> </v>
      </c>
      <c r="J224" s="57">
        <f t="shared" si="59"/>
        <v>31.490978157644822</v>
      </c>
      <c r="K224" s="57">
        <f t="shared" si="59"/>
        <v>96.78954622849544</v>
      </c>
      <c r="L224" s="57" t="str">
        <f t="shared" si="59"/>
        <v> </v>
      </c>
      <c r="M224" s="57" t="str">
        <f t="shared" si="59"/>
        <v> </v>
      </c>
      <c r="N224" s="57" t="str">
        <f t="shared" si="59"/>
        <v> </v>
      </c>
      <c r="O224" s="57" t="str">
        <f t="shared" si="59"/>
        <v> </v>
      </c>
      <c r="P224" s="57">
        <f t="shared" si="59"/>
        <v>96.78954622849544</v>
      </c>
      <c r="Q224" s="28"/>
      <c r="R224" s="28"/>
      <c r="S224" s="21"/>
    </row>
    <row r="225" spans="1:19" s="20" customFormat="1" ht="108">
      <c r="A225" s="10"/>
      <c r="B225" s="42"/>
      <c r="C225" s="43"/>
      <c r="D225" s="44" t="s">
        <v>73</v>
      </c>
      <c r="E225" s="33" t="s">
        <v>74</v>
      </c>
      <c r="F225" s="71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28"/>
      <c r="R225" s="28"/>
      <c r="S225" s="21"/>
    </row>
    <row r="226" spans="1:19" s="20" customFormat="1" ht="27">
      <c r="A226" s="10"/>
      <c r="B226" s="42"/>
      <c r="C226" s="43"/>
      <c r="D226" s="44"/>
      <c r="E226" s="33" t="s">
        <v>19</v>
      </c>
      <c r="F226" s="71"/>
      <c r="G226" s="49">
        <v>11455218</v>
      </c>
      <c r="H226" s="49">
        <v>6051700</v>
      </c>
      <c r="I226" s="49"/>
      <c r="J226" s="49">
        <v>266800</v>
      </c>
      <c r="K226" s="49">
        <v>17773718</v>
      </c>
      <c r="L226" s="49"/>
      <c r="M226" s="49"/>
      <c r="N226" s="49"/>
      <c r="O226" s="49"/>
      <c r="P226" s="49">
        <v>17773718</v>
      </c>
      <c r="Q226" s="28">
        <f>+_xlfn.IFERROR((K226/P226)*100," ")</f>
        <v>100</v>
      </c>
      <c r="R226" s="28">
        <f>+_xlfn.IFERROR((O226/P226)*100," ")</f>
        <v>0</v>
      </c>
      <c r="S226" s="21"/>
    </row>
    <row r="227" spans="1:19" s="20" customFormat="1" ht="27">
      <c r="A227" s="10"/>
      <c r="B227" s="42"/>
      <c r="C227" s="43"/>
      <c r="D227" s="44"/>
      <c r="E227" s="33" t="s">
        <v>20</v>
      </c>
      <c r="F227" s="71"/>
      <c r="G227" s="49">
        <v>15780762.169999998</v>
      </c>
      <c r="H227" s="49">
        <v>6047700</v>
      </c>
      <c r="I227" s="49"/>
      <c r="J227" s="49">
        <v>270800</v>
      </c>
      <c r="K227" s="49">
        <v>22099262.169999998</v>
      </c>
      <c r="L227" s="49"/>
      <c r="M227" s="49"/>
      <c r="N227" s="49"/>
      <c r="O227" s="49"/>
      <c r="P227" s="49">
        <v>22099262.169999998</v>
      </c>
      <c r="Q227" s="28">
        <f>+_xlfn.IFERROR((K227/P227)*100," ")</f>
        <v>100</v>
      </c>
      <c r="R227" s="28">
        <f>+_xlfn.IFERROR((O227/P227)*100," ")</f>
        <v>0</v>
      </c>
      <c r="S227" s="21"/>
    </row>
    <row r="228" spans="1:19" s="20" customFormat="1" ht="27">
      <c r="A228" s="10"/>
      <c r="B228" s="42"/>
      <c r="C228" s="43"/>
      <c r="D228" s="44"/>
      <c r="E228" s="33" t="s">
        <v>21</v>
      </c>
      <c r="F228" s="71"/>
      <c r="G228" s="49">
        <v>15780762.169999998</v>
      </c>
      <c r="H228" s="49">
        <v>5448132.08</v>
      </c>
      <c r="I228" s="49"/>
      <c r="J228" s="49">
        <v>3067</v>
      </c>
      <c r="K228" s="49">
        <v>21231961.25</v>
      </c>
      <c r="L228" s="49"/>
      <c r="M228" s="49"/>
      <c r="N228" s="49"/>
      <c r="O228" s="49"/>
      <c r="P228" s="49">
        <v>21231961.25</v>
      </c>
      <c r="Q228" s="28">
        <f>+_xlfn.IFERROR((K228/P228)*100," ")</f>
        <v>100</v>
      </c>
      <c r="R228" s="28">
        <f>+_xlfn.IFERROR((O228/P228)*100," ")</f>
        <v>0</v>
      </c>
      <c r="S228" s="21"/>
    </row>
    <row r="229" spans="1:19" s="20" customFormat="1" ht="27">
      <c r="A229" s="10"/>
      <c r="B229" s="72"/>
      <c r="C229" s="73"/>
      <c r="D229" s="47"/>
      <c r="E229" s="74" t="s">
        <v>22</v>
      </c>
      <c r="F229" s="75"/>
      <c r="G229" s="76">
        <v>15780762.169999998</v>
      </c>
      <c r="H229" s="76">
        <v>5448132.08</v>
      </c>
      <c r="I229" s="76"/>
      <c r="J229" s="76">
        <v>3067</v>
      </c>
      <c r="K229" s="76">
        <v>21231961.25</v>
      </c>
      <c r="L229" s="76"/>
      <c r="M229" s="76"/>
      <c r="N229" s="76"/>
      <c r="O229" s="76"/>
      <c r="P229" s="76">
        <v>21231961.25</v>
      </c>
      <c r="Q229" s="77">
        <f>+_xlfn.IFERROR((K229/P229)*100," ")</f>
        <v>100</v>
      </c>
      <c r="R229" s="77">
        <f>+_xlfn.IFERROR((O229/P229)*100," ")</f>
        <v>0</v>
      </c>
      <c r="S229" s="21"/>
    </row>
    <row r="230" spans="1:19" s="20" customFormat="1" ht="27">
      <c r="A230" s="10"/>
      <c r="B230" s="42"/>
      <c r="C230" s="43"/>
      <c r="D230" s="44"/>
      <c r="E230" s="33" t="s">
        <v>23</v>
      </c>
      <c r="F230" s="71"/>
      <c r="G230" s="57">
        <f aca="true" t="shared" si="60" ref="G230:P230">+IF(OR(G226=0,G229=0)," ",IF(((G229/G226)*100)&gt;500,"n.s.",(G229/G226)*100))</f>
        <v>137.7604701193814</v>
      </c>
      <c r="H230" s="57">
        <f t="shared" si="60"/>
        <v>90.02647322240031</v>
      </c>
      <c r="I230" s="57" t="str">
        <f t="shared" si="60"/>
        <v> </v>
      </c>
      <c r="J230" s="57">
        <f t="shared" si="60"/>
        <v>1.1495502248875562</v>
      </c>
      <c r="K230" s="57">
        <f t="shared" si="60"/>
        <v>119.45706154446695</v>
      </c>
      <c r="L230" s="57" t="str">
        <f t="shared" si="60"/>
        <v> </v>
      </c>
      <c r="M230" s="57" t="str">
        <f t="shared" si="60"/>
        <v> </v>
      </c>
      <c r="N230" s="57" t="str">
        <f t="shared" si="60"/>
        <v> </v>
      </c>
      <c r="O230" s="57" t="str">
        <f t="shared" si="60"/>
        <v> </v>
      </c>
      <c r="P230" s="57">
        <f t="shared" si="60"/>
        <v>119.45706154446695</v>
      </c>
      <c r="Q230" s="28"/>
      <c r="R230" s="28"/>
      <c r="S230" s="21"/>
    </row>
    <row r="231" spans="1:19" s="20" customFormat="1" ht="27">
      <c r="A231" s="10"/>
      <c r="B231" s="42"/>
      <c r="C231" s="43"/>
      <c r="D231" s="44"/>
      <c r="E231" s="33" t="s">
        <v>24</v>
      </c>
      <c r="F231" s="71"/>
      <c r="G231" s="57">
        <f>+IF(OR(G227=0,G229=0)," ",IF(((G229/G227)*100)&gt;500,"n.s.",(G229/G227)*100))</f>
        <v>100</v>
      </c>
      <c r="H231" s="57">
        <f aca="true" t="shared" si="61" ref="H231:P231">+IF(OR(H227=0,H229=0)," ",IF(((H229/H227)*100)&gt;500,"n.s.",(H229/H227)*100))</f>
        <v>90.08601749425401</v>
      </c>
      <c r="I231" s="57" t="str">
        <f t="shared" si="61"/>
        <v> </v>
      </c>
      <c r="J231" s="57">
        <f t="shared" si="61"/>
        <v>1.132570162481536</v>
      </c>
      <c r="K231" s="57">
        <f t="shared" si="61"/>
        <v>96.07543042239044</v>
      </c>
      <c r="L231" s="57" t="str">
        <f t="shared" si="61"/>
        <v> </v>
      </c>
      <c r="M231" s="57" t="str">
        <f t="shared" si="61"/>
        <v> </v>
      </c>
      <c r="N231" s="57" t="str">
        <f t="shared" si="61"/>
        <v> </v>
      </c>
      <c r="O231" s="57" t="str">
        <f t="shared" si="61"/>
        <v> </v>
      </c>
      <c r="P231" s="57">
        <f t="shared" si="61"/>
        <v>96.07543042239044</v>
      </c>
      <c r="Q231" s="28"/>
      <c r="R231" s="28"/>
      <c r="S231" s="21"/>
    </row>
    <row r="232" spans="1:19" s="20" customFormat="1" ht="135">
      <c r="A232" s="10"/>
      <c r="B232" s="42"/>
      <c r="C232" s="43"/>
      <c r="D232" s="44" t="s">
        <v>75</v>
      </c>
      <c r="E232" s="33" t="s">
        <v>76</v>
      </c>
      <c r="F232" s="71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28"/>
      <c r="R232" s="28"/>
      <c r="S232" s="21"/>
    </row>
    <row r="233" spans="1:19" s="20" customFormat="1" ht="27">
      <c r="A233" s="10"/>
      <c r="B233" s="42"/>
      <c r="C233" s="43"/>
      <c r="D233" s="44"/>
      <c r="E233" s="33" t="s">
        <v>19</v>
      </c>
      <c r="F233" s="71"/>
      <c r="G233" s="49">
        <v>11016909</v>
      </c>
      <c r="H233" s="49">
        <v>4243244</v>
      </c>
      <c r="I233" s="49"/>
      <c r="J233" s="49">
        <v>344976</v>
      </c>
      <c r="K233" s="49">
        <v>15605129</v>
      </c>
      <c r="L233" s="49"/>
      <c r="M233" s="49"/>
      <c r="N233" s="49"/>
      <c r="O233" s="49"/>
      <c r="P233" s="49">
        <v>15605129</v>
      </c>
      <c r="Q233" s="28">
        <f>+_xlfn.IFERROR((K233/P233)*100," ")</f>
        <v>100</v>
      </c>
      <c r="R233" s="28">
        <f>+_xlfn.IFERROR((O233/P233)*100," ")</f>
        <v>0</v>
      </c>
      <c r="S233" s="21"/>
    </row>
    <row r="234" spans="1:19" s="20" customFormat="1" ht="27">
      <c r="A234" s="10"/>
      <c r="B234" s="42"/>
      <c r="C234" s="43"/>
      <c r="D234" s="44"/>
      <c r="E234" s="33" t="s">
        <v>20</v>
      </c>
      <c r="F234" s="71"/>
      <c r="G234" s="49">
        <v>8645786</v>
      </c>
      <c r="H234" s="49">
        <v>5518853.26</v>
      </c>
      <c r="I234" s="49"/>
      <c r="J234" s="49">
        <v>912142.98</v>
      </c>
      <c r="K234" s="49">
        <v>15076782.24</v>
      </c>
      <c r="L234" s="49"/>
      <c r="M234" s="49"/>
      <c r="N234" s="49"/>
      <c r="O234" s="49"/>
      <c r="P234" s="49">
        <v>15076782.24</v>
      </c>
      <c r="Q234" s="28">
        <f>+_xlfn.IFERROR((K234/P234)*100," ")</f>
        <v>100</v>
      </c>
      <c r="R234" s="28">
        <f>+_xlfn.IFERROR((O234/P234)*100," ")</f>
        <v>0</v>
      </c>
      <c r="S234" s="21"/>
    </row>
    <row r="235" spans="1:19" s="20" customFormat="1" ht="27">
      <c r="A235" s="10"/>
      <c r="B235" s="42"/>
      <c r="C235" s="43"/>
      <c r="D235" s="44"/>
      <c r="E235" s="33" t="s">
        <v>21</v>
      </c>
      <c r="F235" s="71"/>
      <c r="G235" s="49">
        <v>8645786</v>
      </c>
      <c r="H235" s="49">
        <v>5518853.26</v>
      </c>
      <c r="I235" s="49"/>
      <c r="J235" s="49">
        <v>912142.98</v>
      </c>
      <c r="K235" s="49">
        <v>15076782.24</v>
      </c>
      <c r="L235" s="49"/>
      <c r="M235" s="49"/>
      <c r="N235" s="49"/>
      <c r="O235" s="49"/>
      <c r="P235" s="49">
        <v>15076782.24</v>
      </c>
      <c r="Q235" s="28">
        <f>+_xlfn.IFERROR((K235/P235)*100," ")</f>
        <v>100</v>
      </c>
      <c r="R235" s="28">
        <f>+_xlfn.IFERROR((O235/P235)*100," ")</f>
        <v>0</v>
      </c>
      <c r="S235" s="21"/>
    </row>
    <row r="236" spans="1:19" s="20" customFormat="1" ht="27">
      <c r="A236" s="10"/>
      <c r="B236" s="42"/>
      <c r="C236" s="43"/>
      <c r="D236" s="44"/>
      <c r="E236" s="33" t="s">
        <v>22</v>
      </c>
      <c r="F236" s="71"/>
      <c r="G236" s="49">
        <v>8645786</v>
      </c>
      <c r="H236" s="49">
        <v>5518853.26</v>
      </c>
      <c r="I236" s="49"/>
      <c r="J236" s="49">
        <v>912142.98</v>
      </c>
      <c r="K236" s="49">
        <v>15076782.24</v>
      </c>
      <c r="L236" s="49"/>
      <c r="M236" s="49"/>
      <c r="N236" s="49"/>
      <c r="O236" s="49"/>
      <c r="P236" s="49">
        <v>15076782.24</v>
      </c>
      <c r="Q236" s="28">
        <f>+_xlfn.IFERROR((K236/P236)*100," ")</f>
        <v>100</v>
      </c>
      <c r="R236" s="28">
        <f>+_xlfn.IFERROR((O236/P236)*100," ")</f>
        <v>0</v>
      </c>
      <c r="S236" s="21"/>
    </row>
    <row r="237" spans="1:19" s="20" customFormat="1" ht="27">
      <c r="A237" s="10"/>
      <c r="B237" s="42"/>
      <c r="C237" s="43"/>
      <c r="D237" s="44"/>
      <c r="E237" s="33" t="s">
        <v>23</v>
      </c>
      <c r="F237" s="71"/>
      <c r="G237" s="57">
        <f aca="true" t="shared" si="62" ref="G237:P237">+IF(OR(G233=0,G236=0)," ",IF(((G236/G233)*100)&gt;500,"n.s.",(G236/G233)*100))</f>
        <v>78.4774204815525</v>
      </c>
      <c r="H237" s="57">
        <f t="shared" si="62"/>
        <v>130.06212369592697</v>
      </c>
      <c r="I237" s="57" t="str">
        <f t="shared" si="62"/>
        <v> </v>
      </c>
      <c r="J237" s="57">
        <f t="shared" si="62"/>
        <v>264.40766314178376</v>
      </c>
      <c r="K237" s="57">
        <f t="shared" si="62"/>
        <v>96.61427496049537</v>
      </c>
      <c r="L237" s="57" t="str">
        <f t="shared" si="62"/>
        <v> </v>
      </c>
      <c r="M237" s="57" t="str">
        <f t="shared" si="62"/>
        <v> </v>
      </c>
      <c r="N237" s="57" t="str">
        <f t="shared" si="62"/>
        <v> </v>
      </c>
      <c r="O237" s="57" t="str">
        <f t="shared" si="62"/>
        <v> </v>
      </c>
      <c r="P237" s="57">
        <f t="shared" si="62"/>
        <v>96.61427496049537</v>
      </c>
      <c r="Q237" s="28"/>
      <c r="R237" s="28"/>
      <c r="S237" s="21"/>
    </row>
    <row r="238" spans="1:19" s="20" customFormat="1" ht="27">
      <c r="A238" s="10"/>
      <c r="B238" s="42"/>
      <c r="C238" s="43"/>
      <c r="D238" s="44"/>
      <c r="E238" s="33" t="s">
        <v>24</v>
      </c>
      <c r="F238" s="71"/>
      <c r="G238" s="57">
        <f>+IF(OR(G234=0,G236=0)," ",IF(((G236/G234)*100)&gt;500,"n.s.",(G236/G234)*100))</f>
        <v>100</v>
      </c>
      <c r="H238" s="57">
        <f aca="true" t="shared" si="63" ref="H238:P238">+IF(OR(H234=0,H236=0)," ",IF(((H236/H234)*100)&gt;500,"n.s.",(H236/H234)*100))</f>
        <v>100</v>
      </c>
      <c r="I238" s="57" t="str">
        <f t="shared" si="63"/>
        <v> </v>
      </c>
      <c r="J238" s="57">
        <f t="shared" si="63"/>
        <v>100</v>
      </c>
      <c r="K238" s="57">
        <f t="shared" si="63"/>
        <v>100</v>
      </c>
      <c r="L238" s="57" t="str">
        <f t="shared" si="63"/>
        <v> </v>
      </c>
      <c r="M238" s="57" t="str">
        <f t="shared" si="63"/>
        <v> </v>
      </c>
      <c r="N238" s="57" t="str">
        <f t="shared" si="63"/>
        <v> </v>
      </c>
      <c r="O238" s="57" t="str">
        <f t="shared" si="63"/>
        <v> </v>
      </c>
      <c r="P238" s="57">
        <f t="shared" si="63"/>
        <v>100</v>
      </c>
      <c r="Q238" s="28"/>
      <c r="R238" s="28"/>
      <c r="S238" s="21"/>
    </row>
    <row r="239" spans="1:19" s="20" customFormat="1" ht="81">
      <c r="A239" s="10"/>
      <c r="B239" s="42"/>
      <c r="C239" s="43"/>
      <c r="D239" s="44" t="s">
        <v>77</v>
      </c>
      <c r="E239" s="33" t="s">
        <v>78</v>
      </c>
      <c r="F239" s="71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28"/>
      <c r="R239" s="28"/>
      <c r="S239" s="21"/>
    </row>
    <row r="240" spans="1:19" s="20" customFormat="1" ht="27">
      <c r="A240" s="10"/>
      <c r="B240" s="42"/>
      <c r="C240" s="43"/>
      <c r="D240" s="44"/>
      <c r="E240" s="33" t="s">
        <v>19</v>
      </c>
      <c r="F240" s="71"/>
      <c r="G240" s="49">
        <v>44962546</v>
      </c>
      <c r="H240" s="49">
        <v>6168508</v>
      </c>
      <c r="I240" s="49"/>
      <c r="J240" s="49">
        <v>2692525</v>
      </c>
      <c r="K240" s="49">
        <v>53823579</v>
      </c>
      <c r="L240" s="49"/>
      <c r="M240" s="49"/>
      <c r="N240" s="49"/>
      <c r="O240" s="49"/>
      <c r="P240" s="49">
        <v>53823579</v>
      </c>
      <c r="Q240" s="28">
        <f>+_xlfn.IFERROR((K240/P240)*100," ")</f>
        <v>100</v>
      </c>
      <c r="R240" s="28">
        <f>+_xlfn.IFERROR((O240/P240)*100," ")</f>
        <v>0</v>
      </c>
      <c r="S240" s="21"/>
    </row>
    <row r="241" spans="1:19" s="20" customFormat="1" ht="27">
      <c r="A241" s="10"/>
      <c r="B241" s="42"/>
      <c r="C241" s="43"/>
      <c r="D241" s="44"/>
      <c r="E241" s="33" t="s">
        <v>20</v>
      </c>
      <c r="F241" s="71"/>
      <c r="G241" s="49">
        <v>48790336.00000001</v>
      </c>
      <c r="H241" s="49">
        <v>10377143.82</v>
      </c>
      <c r="I241" s="49"/>
      <c r="J241" s="49">
        <v>5712523.51</v>
      </c>
      <c r="K241" s="49">
        <v>64880003.330000006</v>
      </c>
      <c r="L241" s="49"/>
      <c r="M241" s="49"/>
      <c r="N241" s="49"/>
      <c r="O241" s="49"/>
      <c r="P241" s="49">
        <v>64880003.330000006</v>
      </c>
      <c r="Q241" s="28">
        <f>+_xlfn.IFERROR((K241/P241)*100," ")</f>
        <v>100</v>
      </c>
      <c r="R241" s="28">
        <f>+_xlfn.IFERROR((O241/P241)*100," ")</f>
        <v>0</v>
      </c>
      <c r="S241" s="21"/>
    </row>
    <row r="242" spans="1:19" s="20" customFormat="1" ht="27">
      <c r="A242" s="10"/>
      <c r="B242" s="42"/>
      <c r="C242" s="43"/>
      <c r="D242" s="44"/>
      <c r="E242" s="33" t="s">
        <v>21</v>
      </c>
      <c r="F242" s="71"/>
      <c r="G242" s="49">
        <v>48790336.00000001</v>
      </c>
      <c r="H242" s="49">
        <v>10377144.419999998</v>
      </c>
      <c r="I242" s="49"/>
      <c r="J242" s="49">
        <v>5712523.51</v>
      </c>
      <c r="K242" s="49">
        <v>64880003.93</v>
      </c>
      <c r="L242" s="49"/>
      <c r="M242" s="49"/>
      <c r="N242" s="49"/>
      <c r="O242" s="49"/>
      <c r="P242" s="49">
        <v>64880003.93</v>
      </c>
      <c r="Q242" s="28">
        <f>+_xlfn.IFERROR((K242/P242)*100," ")</f>
        <v>100</v>
      </c>
      <c r="R242" s="28">
        <f>+_xlfn.IFERROR((O242/P242)*100," ")</f>
        <v>0</v>
      </c>
      <c r="S242" s="21"/>
    </row>
    <row r="243" spans="1:19" s="20" customFormat="1" ht="27">
      <c r="A243" s="10"/>
      <c r="B243" s="42"/>
      <c r="C243" s="43"/>
      <c r="D243" s="44"/>
      <c r="E243" s="33" t="s">
        <v>22</v>
      </c>
      <c r="F243" s="71"/>
      <c r="G243" s="49">
        <v>48790336.00000001</v>
      </c>
      <c r="H243" s="49">
        <v>10377144.419999998</v>
      </c>
      <c r="I243" s="49"/>
      <c r="J243" s="49">
        <v>5712523.51</v>
      </c>
      <c r="K243" s="49">
        <v>64880003.93</v>
      </c>
      <c r="L243" s="49"/>
      <c r="M243" s="49"/>
      <c r="N243" s="49"/>
      <c r="O243" s="49"/>
      <c r="P243" s="49">
        <v>64880003.93</v>
      </c>
      <c r="Q243" s="28">
        <f>+_xlfn.IFERROR((K243/P243)*100," ")</f>
        <v>100</v>
      </c>
      <c r="R243" s="28">
        <f>+_xlfn.IFERROR((O243/P243)*100," ")</f>
        <v>0</v>
      </c>
      <c r="S243" s="21"/>
    </row>
    <row r="244" spans="1:19" s="20" customFormat="1" ht="27">
      <c r="A244" s="10"/>
      <c r="B244" s="42"/>
      <c r="C244" s="43"/>
      <c r="D244" s="44"/>
      <c r="E244" s="33" t="s">
        <v>23</v>
      </c>
      <c r="F244" s="71"/>
      <c r="G244" s="57">
        <f aca="true" t="shared" si="64" ref="G244:P244">+IF(OR(G240=0,G243=0)," ",IF(((G243/G240)*100)&gt;500,"n.s.",(G243/G240)*100))</f>
        <v>108.51328570228209</v>
      </c>
      <c r="H244" s="57">
        <f t="shared" si="64"/>
        <v>168.22778571414673</v>
      </c>
      <c r="I244" s="57" t="str">
        <f t="shared" si="64"/>
        <v> </v>
      </c>
      <c r="J244" s="57">
        <f t="shared" si="64"/>
        <v>212.16232012701832</v>
      </c>
      <c r="K244" s="57">
        <f t="shared" si="64"/>
        <v>120.54197274766882</v>
      </c>
      <c r="L244" s="57" t="str">
        <f t="shared" si="64"/>
        <v> </v>
      </c>
      <c r="M244" s="57" t="str">
        <f t="shared" si="64"/>
        <v> </v>
      </c>
      <c r="N244" s="57" t="str">
        <f t="shared" si="64"/>
        <v> </v>
      </c>
      <c r="O244" s="57" t="str">
        <f t="shared" si="64"/>
        <v> </v>
      </c>
      <c r="P244" s="57">
        <f t="shared" si="64"/>
        <v>120.54197274766882</v>
      </c>
      <c r="Q244" s="28"/>
      <c r="R244" s="28"/>
      <c r="S244" s="21"/>
    </row>
    <row r="245" spans="1:19" s="20" customFormat="1" ht="27">
      <c r="A245" s="10"/>
      <c r="B245" s="42"/>
      <c r="C245" s="43"/>
      <c r="D245" s="44"/>
      <c r="E245" s="33" t="s">
        <v>24</v>
      </c>
      <c r="F245" s="71"/>
      <c r="G245" s="57">
        <f>+IF(OR(G241=0,G243=0)," ",IF(((G243/G241)*100)&gt;500,"n.s.",(G243/G241)*100))</f>
        <v>100</v>
      </c>
      <c r="H245" s="57">
        <f aca="true" t="shared" si="65" ref="H245:P245">+IF(OR(H241=0,H243=0)," ",IF(((H243/H241)*100)&gt;500,"n.s.",(H243/H241)*100))</f>
        <v>100.00000578193777</v>
      </c>
      <c r="I245" s="57" t="str">
        <f t="shared" si="65"/>
        <v> </v>
      </c>
      <c r="J245" s="57">
        <f t="shared" si="65"/>
        <v>100</v>
      </c>
      <c r="K245" s="57">
        <f t="shared" si="65"/>
        <v>100.00000092478416</v>
      </c>
      <c r="L245" s="57" t="str">
        <f t="shared" si="65"/>
        <v> </v>
      </c>
      <c r="M245" s="57" t="str">
        <f t="shared" si="65"/>
        <v> </v>
      </c>
      <c r="N245" s="57" t="str">
        <f t="shared" si="65"/>
        <v> </v>
      </c>
      <c r="O245" s="57" t="str">
        <f t="shared" si="65"/>
        <v> </v>
      </c>
      <c r="P245" s="57">
        <f t="shared" si="65"/>
        <v>100.00000092478416</v>
      </c>
      <c r="Q245" s="28"/>
      <c r="R245" s="28"/>
      <c r="S245" s="21"/>
    </row>
    <row r="246" spans="1:19" s="20" customFormat="1" ht="108">
      <c r="A246" s="10"/>
      <c r="B246" s="42"/>
      <c r="C246" s="43"/>
      <c r="D246" s="44" t="s">
        <v>79</v>
      </c>
      <c r="E246" s="33" t="s">
        <v>80</v>
      </c>
      <c r="F246" s="71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28"/>
      <c r="R246" s="28"/>
      <c r="S246" s="21"/>
    </row>
    <row r="247" spans="1:19" s="20" customFormat="1" ht="27">
      <c r="A247" s="10"/>
      <c r="B247" s="42"/>
      <c r="C247" s="43"/>
      <c r="D247" s="44"/>
      <c r="E247" s="33" t="s">
        <v>19</v>
      </c>
      <c r="F247" s="71"/>
      <c r="G247" s="49">
        <v>34466068</v>
      </c>
      <c r="H247" s="49">
        <v>5804021</v>
      </c>
      <c r="I247" s="49"/>
      <c r="J247" s="49">
        <v>755979</v>
      </c>
      <c r="K247" s="49">
        <v>41026068</v>
      </c>
      <c r="L247" s="49"/>
      <c r="M247" s="49"/>
      <c r="N247" s="49"/>
      <c r="O247" s="49"/>
      <c r="P247" s="49">
        <v>41026068</v>
      </c>
      <c r="Q247" s="28">
        <f>+_xlfn.IFERROR((K247/P247)*100," ")</f>
        <v>100</v>
      </c>
      <c r="R247" s="28">
        <f>+_xlfn.IFERROR((O247/P247)*100," ")</f>
        <v>0</v>
      </c>
      <c r="S247" s="21"/>
    </row>
    <row r="248" spans="1:19" s="20" customFormat="1" ht="27">
      <c r="A248" s="10"/>
      <c r="B248" s="42"/>
      <c r="C248" s="43"/>
      <c r="D248" s="44"/>
      <c r="E248" s="33" t="s">
        <v>20</v>
      </c>
      <c r="F248" s="71"/>
      <c r="G248" s="49">
        <v>36260720.339999996</v>
      </c>
      <c r="H248" s="49">
        <v>5753821</v>
      </c>
      <c r="I248" s="49"/>
      <c r="J248" s="49">
        <v>760679</v>
      </c>
      <c r="K248" s="49">
        <v>42775220.339999996</v>
      </c>
      <c r="L248" s="49"/>
      <c r="M248" s="49"/>
      <c r="N248" s="49"/>
      <c r="O248" s="49"/>
      <c r="P248" s="49">
        <v>42775220.339999996</v>
      </c>
      <c r="Q248" s="28">
        <f>+_xlfn.IFERROR((K248/P248)*100," ")</f>
        <v>100</v>
      </c>
      <c r="R248" s="28">
        <f>+_xlfn.IFERROR((O248/P248)*100," ")</f>
        <v>0</v>
      </c>
      <c r="S248" s="21"/>
    </row>
    <row r="249" spans="1:19" s="20" customFormat="1" ht="27">
      <c r="A249" s="10"/>
      <c r="B249" s="42"/>
      <c r="C249" s="43"/>
      <c r="D249" s="44"/>
      <c r="E249" s="33" t="s">
        <v>21</v>
      </c>
      <c r="F249" s="71"/>
      <c r="G249" s="49">
        <v>36260720.34</v>
      </c>
      <c r="H249" s="49">
        <v>4402177.29</v>
      </c>
      <c r="I249" s="49"/>
      <c r="J249" s="49">
        <v>616345.8400000001</v>
      </c>
      <c r="K249" s="49">
        <v>41279243.470000006</v>
      </c>
      <c r="L249" s="49"/>
      <c r="M249" s="49"/>
      <c r="N249" s="49"/>
      <c r="O249" s="49"/>
      <c r="P249" s="49">
        <v>41279243.470000006</v>
      </c>
      <c r="Q249" s="28">
        <f>+_xlfn.IFERROR((K249/P249)*100," ")</f>
        <v>100</v>
      </c>
      <c r="R249" s="28">
        <f>+_xlfn.IFERROR((O249/P249)*100," ")</f>
        <v>0</v>
      </c>
      <c r="S249" s="21"/>
    </row>
    <row r="250" spans="1:19" s="20" customFormat="1" ht="27">
      <c r="A250" s="10"/>
      <c r="B250" s="42"/>
      <c r="C250" s="43"/>
      <c r="D250" s="44"/>
      <c r="E250" s="33" t="s">
        <v>22</v>
      </c>
      <c r="F250" s="71"/>
      <c r="G250" s="49">
        <v>36260720.34</v>
      </c>
      <c r="H250" s="49">
        <v>4402177.29</v>
      </c>
      <c r="I250" s="49"/>
      <c r="J250" s="49">
        <v>616345.8400000001</v>
      </c>
      <c r="K250" s="49">
        <v>41279243.470000006</v>
      </c>
      <c r="L250" s="49"/>
      <c r="M250" s="49"/>
      <c r="N250" s="49"/>
      <c r="O250" s="49"/>
      <c r="P250" s="49">
        <v>41279243.470000006</v>
      </c>
      <c r="Q250" s="28">
        <f>+_xlfn.IFERROR((K250/P250)*100," ")</f>
        <v>100</v>
      </c>
      <c r="R250" s="28">
        <f>+_xlfn.IFERROR((O250/P250)*100," ")</f>
        <v>0</v>
      </c>
      <c r="S250" s="21"/>
    </row>
    <row r="251" spans="1:19" s="20" customFormat="1" ht="27">
      <c r="A251" s="10"/>
      <c r="B251" s="42"/>
      <c r="C251" s="43"/>
      <c r="D251" s="44"/>
      <c r="E251" s="33" t="s">
        <v>23</v>
      </c>
      <c r="F251" s="71"/>
      <c r="G251" s="57">
        <f aca="true" t="shared" si="66" ref="G251:P251">+IF(OR(G247=0,G250=0)," ",IF(((G250/G247)*100)&gt;500,"n.s.",(G250/G247)*100))</f>
        <v>105.20701212566517</v>
      </c>
      <c r="H251" s="57">
        <f t="shared" si="66"/>
        <v>75.84702553626185</v>
      </c>
      <c r="I251" s="57" t="str">
        <f t="shared" si="66"/>
        <v> </v>
      </c>
      <c r="J251" s="57">
        <f t="shared" si="66"/>
        <v>81.52949222134478</v>
      </c>
      <c r="K251" s="57">
        <f t="shared" si="66"/>
        <v>100.61710878556534</v>
      </c>
      <c r="L251" s="57" t="str">
        <f t="shared" si="66"/>
        <v> </v>
      </c>
      <c r="M251" s="57" t="str">
        <f t="shared" si="66"/>
        <v> </v>
      </c>
      <c r="N251" s="57" t="str">
        <f t="shared" si="66"/>
        <v> </v>
      </c>
      <c r="O251" s="57" t="str">
        <f t="shared" si="66"/>
        <v> </v>
      </c>
      <c r="P251" s="57">
        <f t="shared" si="66"/>
        <v>100.61710878556534</v>
      </c>
      <c r="Q251" s="28"/>
      <c r="R251" s="28"/>
      <c r="S251" s="21"/>
    </row>
    <row r="252" spans="1:19" s="20" customFormat="1" ht="27">
      <c r="A252" s="10"/>
      <c r="B252" s="42"/>
      <c r="C252" s="43"/>
      <c r="D252" s="44"/>
      <c r="E252" s="33" t="s">
        <v>24</v>
      </c>
      <c r="F252" s="71"/>
      <c r="G252" s="57">
        <f>+IF(OR(G248=0,G250=0)," ",IF(((G250/G248)*100)&gt;500,"n.s.",(G250/G248)*100))</f>
        <v>100.00000000000003</v>
      </c>
      <c r="H252" s="57">
        <f aca="true" t="shared" si="67" ref="H252:P252">+IF(OR(H248=0,H250=0)," ",IF(((H250/H248)*100)&gt;500,"n.s.",(H250/H248)*100))</f>
        <v>76.50876330702675</v>
      </c>
      <c r="I252" s="57" t="str">
        <f t="shared" si="67"/>
        <v> </v>
      </c>
      <c r="J252" s="57">
        <f t="shared" si="67"/>
        <v>81.02574673416777</v>
      </c>
      <c r="K252" s="57">
        <f t="shared" si="67"/>
        <v>96.50270212962276</v>
      </c>
      <c r="L252" s="57" t="str">
        <f t="shared" si="67"/>
        <v> </v>
      </c>
      <c r="M252" s="57" t="str">
        <f t="shared" si="67"/>
        <v> </v>
      </c>
      <c r="N252" s="57" t="str">
        <f t="shared" si="67"/>
        <v> </v>
      </c>
      <c r="O252" s="57" t="str">
        <f t="shared" si="67"/>
        <v> </v>
      </c>
      <c r="P252" s="57">
        <f t="shared" si="67"/>
        <v>96.50270212962276</v>
      </c>
      <c r="Q252" s="28"/>
      <c r="R252" s="28"/>
      <c r="S252" s="21"/>
    </row>
    <row r="253" spans="1:19" s="20" customFormat="1" ht="54">
      <c r="A253" s="10"/>
      <c r="B253" s="42"/>
      <c r="C253" s="43"/>
      <c r="D253" s="44" t="s">
        <v>81</v>
      </c>
      <c r="E253" s="33" t="s">
        <v>82</v>
      </c>
      <c r="F253" s="71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28"/>
      <c r="R253" s="28"/>
      <c r="S253" s="21"/>
    </row>
    <row r="254" spans="1:19" s="20" customFormat="1" ht="27">
      <c r="A254" s="10"/>
      <c r="B254" s="42"/>
      <c r="C254" s="43"/>
      <c r="D254" s="44"/>
      <c r="E254" s="33" t="s">
        <v>19</v>
      </c>
      <c r="F254" s="71"/>
      <c r="G254" s="49">
        <v>24384527</v>
      </c>
      <c r="H254" s="49">
        <v>21749040</v>
      </c>
      <c r="I254" s="49"/>
      <c r="J254" s="49">
        <v>207200</v>
      </c>
      <c r="K254" s="49">
        <v>46340767</v>
      </c>
      <c r="L254" s="49"/>
      <c r="M254" s="49"/>
      <c r="N254" s="49"/>
      <c r="O254" s="49"/>
      <c r="P254" s="49">
        <v>46340767</v>
      </c>
      <c r="Q254" s="28">
        <f>+_xlfn.IFERROR((K254/P254)*100," ")</f>
        <v>100</v>
      </c>
      <c r="R254" s="28">
        <f>+_xlfn.IFERROR((O254/P254)*100," ")</f>
        <v>0</v>
      </c>
      <c r="S254" s="21"/>
    </row>
    <row r="255" spans="1:19" s="20" customFormat="1" ht="27">
      <c r="A255" s="10"/>
      <c r="B255" s="42"/>
      <c r="C255" s="43"/>
      <c r="D255" s="44"/>
      <c r="E255" s="33" t="s">
        <v>20</v>
      </c>
      <c r="F255" s="71"/>
      <c r="G255" s="49">
        <v>23709524.16</v>
      </c>
      <c r="H255" s="49">
        <v>21627062</v>
      </c>
      <c r="I255" s="49"/>
      <c r="J255" s="49">
        <v>329178</v>
      </c>
      <c r="K255" s="49">
        <v>45665764.16</v>
      </c>
      <c r="L255" s="49"/>
      <c r="M255" s="49"/>
      <c r="N255" s="49"/>
      <c r="O255" s="49"/>
      <c r="P255" s="49">
        <v>45665764.16</v>
      </c>
      <c r="Q255" s="28">
        <f>+_xlfn.IFERROR((K255/P255)*100," ")</f>
        <v>100</v>
      </c>
      <c r="R255" s="28">
        <f>+_xlfn.IFERROR((O255/P255)*100," ")</f>
        <v>0</v>
      </c>
      <c r="S255" s="21"/>
    </row>
    <row r="256" spans="1:19" s="20" customFormat="1" ht="27">
      <c r="A256" s="10"/>
      <c r="B256" s="42"/>
      <c r="C256" s="43"/>
      <c r="D256" s="44"/>
      <c r="E256" s="33" t="s">
        <v>21</v>
      </c>
      <c r="F256" s="71"/>
      <c r="G256" s="49">
        <v>23709524.160000004</v>
      </c>
      <c r="H256" s="49">
        <v>19939037.77</v>
      </c>
      <c r="I256" s="49"/>
      <c r="J256" s="49">
        <v>248842.34</v>
      </c>
      <c r="K256" s="49">
        <v>43897404.27000001</v>
      </c>
      <c r="L256" s="49"/>
      <c r="M256" s="49"/>
      <c r="N256" s="49"/>
      <c r="O256" s="49"/>
      <c r="P256" s="49">
        <v>43897404.27000001</v>
      </c>
      <c r="Q256" s="28">
        <f>+_xlfn.IFERROR((K256/P256)*100," ")</f>
        <v>100</v>
      </c>
      <c r="R256" s="28">
        <f>+_xlfn.IFERROR((O256/P256)*100," ")</f>
        <v>0</v>
      </c>
      <c r="S256" s="21"/>
    </row>
    <row r="257" spans="1:19" s="20" customFormat="1" ht="27">
      <c r="A257" s="10"/>
      <c r="B257" s="42"/>
      <c r="C257" s="43"/>
      <c r="D257" s="44"/>
      <c r="E257" s="33" t="s">
        <v>22</v>
      </c>
      <c r="F257" s="71"/>
      <c r="G257" s="49">
        <v>23709524.160000004</v>
      </c>
      <c r="H257" s="49">
        <v>19939037.77</v>
      </c>
      <c r="I257" s="49"/>
      <c r="J257" s="49">
        <v>248842.34</v>
      </c>
      <c r="K257" s="49">
        <v>43897404.27000001</v>
      </c>
      <c r="L257" s="49"/>
      <c r="M257" s="49"/>
      <c r="N257" s="49"/>
      <c r="O257" s="49"/>
      <c r="P257" s="49">
        <v>43897404.27000001</v>
      </c>
      <c r="Q257" s="28">
        <f>+_xlfn.IFERROR((K257/P257)*100," ")</f>
        <v>100</v>
      </c>
      <c r="R257" s="28">
        <f>+_xlfn.IFERROR((O257/P257)*100," ")</f>
        <v>0</v>
      </c>
      <c r="S257" s="21"/>
    </row>
    <row r="258" spans="1:19" s="20" customFormat="1" ht="27">
      <c r="A258" s="10"/>
      <c r="B258" s="42"/>
      <c r="C258" s="43"/>
      <c r="D258" s="44"/>
      <c r="E258" s="33" t="s">
        <v>23</v>
      </c>
      <c r="F258" s="71"/>
      <c r="G258" s="57">
        <f aca="true" t="shared" si="68" ref="G258:P258">+IF(OR(G254=0,G257=0)," ",IF(((G257/G254)*100)&gt;500,"n.s.",(G257/G254)*100))</f>
        <v>97.23183951856029</v>
      </c>
      <c r="H258" s="57">
        <f t="shared" si="68"/>
        <v>91.67778334124172</v>
      </c>
      <c r="I258" s="57" t="str">
        <f t="shared" si="68"/>
        <v> </v>
      </c>
      <c r="J258" s="57">
        <f t="shared" si="68"/>
        <v>120.09765444015443</v>
      </c>
      <c r="K258" s="57">
        <f t="shared" si="68"/>
        <v>94.72740118867694</v>
      </c>
      <c r="L258" s="57" t="str">
        <f t="shared" si="68"/>
        <v> </v>
      </c>
      <c r="M258" s="57" t="str">
        <f t="shared" si="68"/>
        <v> </v>
      </c>
      <c r="N258" s="57" t="str">
        <f t="shared" si="68"/>
        <v> </v>
      </c>
      <c r="O258" s="57" t="str">
        <f t="shared" si="68"/>
        <v> </v>
      </c>
      <c r="P258" s="57">
        <f t="shared" si="68"/>
        <v>94.72740118867694</v>
      </c>
      <c r="Q258" s="28"/>
      <c r="R258" s="28"/>
      <c r="S258" s="21"/>
    </row>
    <row r="259" spans="1:19" s="20" customFormat="1" ht="27">
      <c r="A259" s="10"/>
      <c r="B259" s="42"/>
      <c r="C259" s="43"/>
      <c r="D259" s="44"/>
      <c r="E259" s="33" t="s">
        <v>24</v>
      </c>
      <c r="F259" s="71"/>
      <c r="G259" s="57">
        <f>+IF(OR(G255=0,G257=0)," ",IF(((G257/G255)*100)&gt;500,"n.s.",(G257/G255)*100))</f>
        <v>100.00000000000003</v>
      </c>
      <c r="H259" s="57">
        <f aca="true" t="shared" si="69" ref="H259:P259">+IF(OR(H255=0,H257=0)," ",IF(((H257/H255)*100)&gt;500,"n.s.",(H257/H255)*100))</f>
        <v>92.1948518481151</v>
      </c>
      <c r="I259" s="57" t="str">
        <f t="shared" si="69"/>
        <v> </v>
      </c>
      <c r="J259" s="57">
        <f t="shared" si="69"/>
        <v>75.59507014442033</v>
      </c>
      <c r="K259" s="57">
        <f t="shared" si="69"/>
        <v>96.12760254311272</v>
      </c>
      <c r="L259" s="57" t="str">
        <f t="shared" si="69"/>
        <v> </v>
      </c>
      <c r="M259" s="57" t="str">
        <f t="shared" si="69"/>
        <v> </v>
      </c>
      <c r="N259" s="57" t="str">
        <f t="shared" si="69"/>
        <v> </v>
      </c>
      <c r="O259" s="57" t="str">
        <f t="shared" si="69"/>
        <v> </v>
      </c>
      <c r="P259" s="57">
        <f t="shared" si="69"/>
        <v>96.12760254311272</v>
      </c>
      <c r="Q259" s="28"/>
      <c r="R259" s="28"/>
      <c r="S259" s="21"/>
    </row>
    <row r="260" spans="1:19" s="20" customFormat="1" ht="135">
      <c r="A260" s="10"/>
      <c r="B260" s="42"/>
      <c r="C260" s="43"/>
      <c r="D260" s="44" t="s">
        <v>83</v>
      </c>
      <c r="E260" s="33" t="s">
        <v>84</v>
      </c>
      <c r="F260" s="71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28"/>
      <c r="R260" s="28"/>
      <c r="S260" s="21"/>
    </row>
    <row r="261" spans="1:19" s="20" customFormat="1" ht="27">
      <c r="A261" s="10"/>
      <c r="B261" s="42"/>
      <c r="C261" s="43"/>
      <c r="D261" s="44"/>
      <c r="E261" s="33" t="s">
        <v>19</v>
      </c>
      <c r="F261" s="71"/>
      <c r="G261" s="49">
        <v>35580736</v>
      </c>
      <c r="H261" s="49">
        <v>18425123</v>
      </c>
      <c r="I261" s="49"/>
      <c r="J261" s="49">
        <v>1220234</v>
      </c>
      <c r="K261" s="49">
        <v>55226093</v>
      </c>
      <c r="L261" s="49"/>
      <c r="M261" s="49"/>
      <c r="N261" s="49"/>
      <c r="O261" s="49"/>
      <c r="P261" s="49">
        <v>55226093</v>
      </c>
      <c r="Q261" s="28">
        <f>+_xlfn.IFERROR((K261/P261)*100," ")</f>
        <v>100</v>
      </c>
      <c r="R261" s="28">
        <f>+_xlfn.IFERROR((O261/P261)*100," ")</f>
        <v>0</v>
      </c>
      <c r="S261" s="21"/>
    </row>
    <row r="262" spans="1:19" s="20" customFormat="1" ht="27">
      <c r="A262" s="10"/>
      <c r="B262" s="42"/>
      <c r="C262" s="43"/>
      <c r="D262" s="44"/>
      <c r="E262" s="33" t="s">
        <v>20</v>
      </c>
      <c r="F262" s="71"/>
      <c r="G262" s="49">
        <v>35139098.70000001</v>
      </c>
      <c r="H262" s="49">
        <v>18538552.029999997</v>
      </c>
      <c r="I262" s="49"/>
      <c r="J262" s="49">
        <v>1106804.97</v>
      </c>
      <c r="K262" s="49">
        <v>54784455.7</v>
      </c>
      <c r="L262" s="49"/>
      <c r="M262" s="49"/>
      <c r="N262" s="49"/>
      <c r="O262" s="49"/>
      <c r="P262" s="49">
        <v>54784455.7</v>
      </c>
      <c r="Q262" s="28">
        <f>+_xlfn.IFERROR((K262/P262)*100," ")</f>
        <v>100</v>
      </c>
      <c r="R262" s="28">
        <f>+_xlfn.IFERROR((O262/P262)*100," ")</f>
        <v>0</v>
      </c>
      <c r="S262" s="21"/>
    </row>
    <row r="263" spans="1:19" s="20" customFormat="1" ht="27">
      <c r="A263" s="10"/>
      <c r="B263" s="42"/>
      <c r="C263" s="43"/>
      <c r="D263" s="44"/>
      <c r="E263" s="33" t="s">
        <v>21</v>
      </c>
      <c r="F263" s="71"/>
      <c r="G263" s="49">
        <v>35139098.7</v>
      </c>
      <c r="H263" s="49">
        <v>18211814.849999998</v>
      </c>
      <c r="I263" s="49"/>
      <c r="J263" s="49">
        <v>765640.57</v>
      </c>
      <c r="K263" s="49">
        <v>54116554.12</v>
      </c>
      <c r="L263" s="49"/>
      <c r="M263" s="49"/>
      <c r="N263" s="49"/>
      <c r="O263" s="49"/>
      <c r="P263" s="49">
        <v>54116554.12</v>
      </c>
      <c r="Q263" s="28">
        <f>+_xlfn.IFERROR((K263/P263)*100," ")</f>
        <v>100</v>
      </c>
      <c r="R263" s="28">
        <f>+_xlfn.IFERROR((O263/P263)*100," ")</f>
        <v>0</v>
      </c>
      <c r="S263" s="21"/>
    </row>
    <row r="264" spans="1:19" s="20" customFormat="1" ht="27">
      <c r="A264" s="10"/>
      <c r="B264" s="42"/>
      <c r="C264" s="43"/>
      <c r="D264" s="44"/>
      <c r="E264" s="33" t="s">
        <v>22</v>
      </c>
      <c r="F264" s="71"/>
      <c r="G264" s="49">
        <v>35139098.7</v>
      </c>
      <c r="H264" s="49">
        <v>18211814.849999998</v>
      </c>
      <c r="I264" s="49"/>
      <c r="J264" s="49">
        <v>765640.57</v>
      </c>
      <c r="K264" s="49">
        <v>54116554.12</v>
      </c>
      <c r="L264" s="49"/>
      <c r="M264" s="49"/>
      <c r="N264" s="49"/>
      <c r="O264" s="49"/>
      <c r="P264" s="49">
        <v>54116554.12</v>
      </c>
      <c r="Q264" s="28">
        <f>+_xlfn.IFERROR((K264/P264)*100," ")</f>
        <v>100</v>
      </c>
      <c r="R264" s="28">
        <f>+_xlfn.IFERROR((O264/P264)*100," ")</f>
        <v>0</v>
      </c>
      <c r="S264" s="21"/>
    </row>
    <row r="265" spans="1:19" s="20" customFormat="1" ht="27">
      <c r="A265" s="10"/>
      <c r="B265" s="42"/>
      <c r="C265" s="43"/>
      <c r="D265" s="44"/>
      <c r="E265" s="33" t="s">
        <v>23</v>
      </c>
      <c r="F265" s="71"/>
      <c r="G265" s="57">
        <f aca="true" t="shared" si="70" ref="G265:P265">+IF(OR(G261=0,G264=0)," ",IF(((G264/G261)*100)&gt;500,"n.s.",(G264/G261)*100))</f>
        <v>98.7587741299112</v>
      </c>
      <c r="H265" s="57">
        <f t="shared" si="70"/>
        <v>98.84229728072913</v>
      </c>
      <c r="I265" s="57" t="str">
        <f t="shared" si="70"/>
        <v> </v>
      </c>
      <c r="J265" s="57">
        <f t="shared" si="70"/>
        <v>62.74538899915917</v>
      </c>
      <c r="K265" s="57">
        <f t="shared" si="70"/>
        <v>97.99091548989351</v>
      </c>
      <c r="L265" s="57" t="str">
        <f t="shared" si="70"/>
        <v> </v>
      </c>
      <c r="M265" s="57" t="str">
        <f t="shared" si="70"/>
        <v> </v>
      </c>
      <c r="N265" s="57" t="str">
        <f t="shared" si="70"/>
        <v> </v>
      </c>
      <c r="O265" s="57" t="str">
        <f t="shared" si="70"/>
        <v> </v>
      </c>
      <c r="P265" s="57">
        <f t="shared" si="70"/>
        <v>97.99091548989351</v>
      </c>
      <c r="Q265" s="28"/>
      <c r="R265" s="28"/>
      <c r="S265" s="21"/>
    </row>
    <row r="266" spans="1:19" s="20" customFormat="1" ht="27">
      <c r="A266" s="10"/>
      <c r="B266" s="42"/>
      <c r="C266" s="43"/>
      <c r="D266" s="44"/>
      <c r="E266" s="33" t="s">
        <v>24</v>
      </c>
      <c r="F266" s="71"/>
      <c r="G266" s="57">
        <f>+IF(OR(G262=0,G264=0)," ",IF(((G264/G262)*100)&gt;500,"n.s.",(G264/G262)*100))</f>
        <v>99.99999999999997</v>
      </c>
      <c r="H266" s="57">
        <f aca="true" t="shared" si="71" ref="H266:P266">+IF(OR(H262=0,H264=0)," ",IF(((H264/H262)*100)&gt;500,"n.s.",(H264/H262)*100))</f>
        <v>98.2375258894478</v>
      </c>
      <c r="I266" s="57" t="str">
        <f t="shared" si="71"/>
        <v> </v>
      </c>
      <c r="J266" s="57">
        <f t="shared" si="71"/>
        <v>69.17574376269742</v>
      </c>
      <c r="K266" s="57">
        <f t="shared" si="71"/>
        <v>98.78085567983473</v>
      </c>
      <c r="L266" s="57" t="str">
        <f t="shared" si="71"/>
        <v> </v>
      </c>
      <c r="M266" s="57" t="str">
        <f t="shared" si="71"/>
        <v> </v>
      </c>
      <c r="N266" s="57" t="str">
        <f t="shared" si="71"/>
        <v> </v>
      </c>
      <c r="O266" s="57" t="str">
        <f t="shared" si="71"/>
        <v> </v>
      </c>
      <c r="P266" s="57">
        <f t="shared" si="71"/>
        <v>98.78085567983473</v>
      </c>
      <c r="Q266" s="28"/>
      <c r="R266" s="28"/>
      <c r="S266" s="21"/>
    </row>
    <row r="267" spans="1:19" s="20" customFormat="1" ht="54">
      <c r="A267" s="10"/>
      <c r="B267" s="42"/>
      <c r="C267" s="43"/>
      <c r="D267" s="44" t="s">
        <v>85</v>
      </c>
      <c r="E267" s="33" t="s">
        <v>86</v>
      </c>
      <c r="F267" s="71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28"/>
      <c r="R267" s="28"/>
      <c r="S267" s="21"/>
    </row>
    <row r="268" spans="1:19" s="20" customFormat="1" ht="27">
      <c r="A268" s="10"/>
      <c r="B268" s="42"/>
      <c r="C268" s="43"/>
      <c r="D268" s="44"/>
      <c r="E268" s="33" t="s">
        <v>19</v>
      </c>
      <c r="F268" s="71"/>
      <c r="G268" s="49">
        <v>5283911</v>
      </c>
      <c r="H268" s="49">
        <v>2756500</v>
      </c>
      <c r="I268" s="49"/>
      <c r="J268" s="49">
        <v>20000</v>
      </c>
      <c r="K268" s="49">
        <v>8060411</v>
      </c>
      <c r="L268" s="49"/>
      <c r="M268" s="49"/>
      <c r="N268" s="49"/>
      <c r="O268" s="49"/>
      <c r="P268" s="49">
        <v>8060411</v>
      </c>
      <c r="Q268" s="28">
        <f>+_xlfn.IFERROR((K268/P268)*100," ")</f>
        <v>100</v>
      </c>
      <c r="R268" s="28">
        <f>+_xlfn.IFERROR((O268/P268)*100," ")</f>
        <v>0</v>
      </c>
      <c r="S268" s="21"/>
    </row>
    <row r="269" spans="1:19" s="20" customFormat="1" ht="27">
      <c r="A269" s="10"/>
      <c r="B269" s="42"/>
      <c r="C269" s="43"/>
      <c r="D269" s="44"/>
      <c r="E269" s="33" t="s">
        <v>20</v>
      </c>
      <c r="F269" s="71"/>
      <c r="G269" s="49">
        <v>5732913.62</v>
      </c>
      <c r="H269" s="49">
        <v>3174856.41</v>
      </c>
      <c r="I269" s="49"/>
      <c r="J269" s="49">
        <v>95034.27</v>
      </c>
      <c r="K269" s="49">
        <v>9002804.3</v>
      </c>
      <c r="L269" s="49"/>
      <c r="M269" s="49"/>
      <c r="N269" s="49"/>
      <c r="O269" s="49"/>
      <c r="P269" s="49">
        <v>9002804.3</v>
      </c>
      <c r="Q269" s="28">
        <f>+_xlfn.IFERROR((K269/P269)*100," ")</f>
        <v>100</v>
      </c>
      <c r="R269" s="28">
        <f>+_xlfn.IFERROR((O269/P269)*100," ")</f>
        <v>0</v>
      </c>
      <c r="S269" s="21"/>
    </row>
    <row r="270" spans="1:19" s="20" customFormat="1" ht="27">
      <c r="A270" s="10"/>
      <c r="B270" s="42"/>
      <c r="C270" s="43"/>
      <c r="D270" s="44"/>
      <c r="E270" s="33" t="s">
        <v>21</v>
      </c>
      <c r="F270" s="71"/>
      <c r="G270" s="49">
        <v>5732913.62</v>
      </c>
      <c r="H270" s="49">
        <v>3174856.41</v>
      </c>
      <c r="I270" s="49"/>
      <c r="J270" s="49">
        <v>95034.27</v>
      </c>
      <c r="K270" s="49">
        <v>9002804.3</v>
      </c>
      <c r="L270" s="49"/>
      <c r="M270" s="49"/>
      <c r="N270" s="49"/>
      <c r="O270" s="49"/>
      <c r="P270" s="49">
        <v>9002804.3</v>
      </c>
      <c r="Q270" s="28">
        <f>+_xlfn.IFERROR((K270/P270)*100," ")</f>
        <v>100</v>
      </c>
      <c r="R270" s="28">
        <f>+_xlfn.IFERROR((O270/P270)*100," ")</f>
        <v>0</v>
      </c>
      <c r="S270" s="21"/>
    </row>
    <row r="271" spans="1:19" s="20" customFormat="1" ht="27">
      <c r="A271" s="10"/>
      <c r="B271" s="42"/>
      <c r="C271" s="43"/>
      <c r="D271" s="44"/>
      <c r="E271" s="33" t="s">
        <v>22</v>
      </c>
      <c r="F271" s="71"/>
      <c r="G271" s="49">
        <v>5732913.62</v>
      </c>
      <c r="H271" s="49">
        <v>3174856.41</v>
      </c>
      <c r="I271" s="49"/>
      <c r="J271" s="49">
        <v>95034.27</v>
      </c>
      <c r="K271" s="49">
        <v>9002804.3</v>
      </c>
      <c r="L271" s="49"/>
      <c r="M271" s="49"/>
      <c r="N271" s="49"/>
      <c r="O271" s="49"/>
      <c r="P271" s="49">
        <v>9002804.3</v>
      </c>
      <c r="Q271" s="28">
        <f>+_xlfn.IFERROR((K271/P271)*100," ")</f>
        <v>100</v>
      </c>
      <c r="R271" s="28">
        <f>+_xlfn.IFERROR((O271/P271)*100," ")</f>
        <v>0</v>
      </c>
      <c r="S271" s="21"/>
    </row>
    <row r="272" spans="1:19" s="20" customFormat="1" ht="27">
      <c r="A272" s="10"/>
      <c r="B272" s="42"/>
      <c r="C272" s="43"/>
      <c r="D272" s="44"/>
      <c r="E272" s="33" t="s">
        <v>23</v>
      </c>
      <c r="F272" s="71"/>
      <c r="G272" s="57">
        <f aca="true" t="shared" si="72" ref="G272:P272">+IF(OR(G268=0,G271=0)," ",IF(((G271/G268)*100)&gt;500,"n.s.",(G271/G268)*100))</f>
        <v>108.49754320237415</v>
      </c>
      <c r="H272" s="57">
        <f t="shared" si="72"/>
        <v>115.17708724832217</v>
      </c>
      <c r="I272" s="57" t="str">
        <f t="shared" si="72"/>
        <v> </v>
      </c>
      <c r="J272" s="57">
        <f t="shared" si="72"/>
        <v>475.17135</v>
      </c>
      <c r="K272" s="57">
        <f t="shared" si="72"/>
        <v>111.69162837974392</v>
      </c>
      <c r="L272" s="57" t="str">
        <f t="shared" si="72"/>
        <v> </v>
      </c>
      <c r="M272" s="57" t="str">
        <f t="shared" si="72"/>
        <v> </v>
      </c>
      <c r="N272" s="57" t="str">
        <f t="shared" si="72"/>
        <v> </v>
      </c>
      <c r="O272" s="57" t="str">
        <f t="shared" si="72"/>
        <v> </v>
      </c>
      <c r="P272" s="57">
        <f t="shared" si="72"/>
        <v>111.69162837974392</v>
      </c>
      <c r="Q272" s="28"/>
      <c r="R272" s="28"/>
      <c r="S272" s="21"/>
    </row>
    <row r="273" spans="1:19" s="20" customFormat="1" ht="27">
      <c r="A273" s="10"/>
      <c r="B273" s="42"/>
      <c r="C273" s="43"/>
      <c r="D273" s="44"/>
      <c r="E273" s="33" t="s">
        <v>24</v>
      </c>
      <c r="F273" s="71"/>
      <c r="G273" s="57">
        <f>+IF(OR(G269=0,G271=0)," ",IF(((G271/G269)*100)&gt;500,"n.s.",(G271/G269)*100))</f>
        <v>100</v>
      </c>
      <c r="H273" s="57">
        <f aca="true" t="shared" si="73" ref="H273:P273">+IF(OR(H269=0,H271=0)," ",IF(((H271/H269)*100)&gt;500,"n.s.",(H271/H269)*100))</f>
        <v>100</v>
      </c>
      <c r="I273" s="57" t="str">
        <f t="shared" si="73"/>
        <v> </v>
      </c>
      <c r="J273" s="57">
        <f t="shared" si="73"/>
        <v>100</v>
      </c>
      <c r="K273" s="57">
        <f t="shared" si="73"/>
        <v>100</v>
      </c>
      <c r="L273" s="57" t="str">
        <f t="shared" si="73"/>
        <v> </v>
      </c>
      <c r="M273" s="57" t="str">
        <f t="shared" si="73"/>
        <v> </v>
      </c>
      <c r="N273" s="57" t="str">
        <f t="shared" si="73"/>
        <v> </v>
      </c>
      <c r="O273" s="57" t="str">
        <f t="shared" si="73"/>
        <v> </v>
      </c>
      <c r="P273" s="57">
        <f t="shared" si="73"/>
        <v>100</v>
      </c>
      <c r="Q273" s="28"/>
      <c r="R273" s="28"/>
      <c r="S273" s="21"/>
    </row>
    <row r="274" spans="1:19" s="20" customFormat="1" ht="108">
      <c r="A274" s="10"/>
      <c r="B274" s="42"/>
      <c r="C274" s="43"/>
      <c r="D274" s="44" t="s">
        <v>87</v>
      </c>
      <c r="E274" s="33" t="s">
        <v>88</v>
      </c>
      <c r="F274" s="71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28"/>
      <c r="R274" s="28"/>
      <c r="S274" s="21"/>
    </row>
    <row r="275" spans="1:19" s="20" customFormat="1" ht="27">
      <c r="A275" s="10"/>
      <c r="B275" s="42"/>
      <c r="C275" s="43"/>
      <c r="D275" s="44"/>
      <c r="E275" s="33" t="s">
        <v>19</v>
      </c>
      <c r="F275" s="71"/>
      <c r="G275" s="49">
        <v>2873290</v>
      </c>
      <c r="H275" s="49">
        <v>1164739</v>
      </c>
      <c r="I275" s="49"/>
      <c r="J275" s="49">
        <v>27088</v>
      </c>
      <c r="K275" s="49">
        <v>4065117</v>
      </c>
      <c r="L275" s="49"/>
      <c r="M275" s="49"/>
      <c r="N275" s="49"/>
      <c r="O275" s="49"/>
      <c r="P275" s="49">
        <v>4065117</v>
      </c>
      <c r="Q275" s="28">
        <f>+_xlfn.IFERROR((K275/P275)*100," ")</f>
        <v>100</v>
      </c>
      <c r="R275" s="28">
        <f>+_xlfn.IFERROR((O275/P275)*100," ")</f>
        <v>0</v>
      </c>
      <c r="S275" s="21"/>
    </row>
    <row r="276" spans="1:19" s="20" customFormat="1" ht="27">
      <c r="A276" s="10"/>
      <c r="B276" s="42"/>
      <c r="C276" s="43"/>
      <c r="D276" s="44"/>
      <c r="E276" s="33" t="s">
        <v>20</v>
      </c>
      <c r="F276" s="71"/>
      <c r="G276" s="49">
        <v>2456279.22</v>
      </c>
      <c r="H276" s="49">
        <v>1815465</v>
      </c>
      <c r="I276" s="49"/>
      <c r="J276" s="49">
        <v>29908</v>
      </c>
      <c r="K276" s="49">
        <v>4301652.220000001</v>
      </c>
      <c r="L276" s="49"/>
      <c r="M276" s="49"/>
      <c r="N276" s="49"/>
      <c r="O276" s="49"/>
      <c r="P276" s="49">
        <v>4301652.220000001</v>
      </c>
      <c r="Q276" s="28">
        <f>+_xlfn.IFERROR((K276/P276)*100," ")</f>
        <v>100</v>
      </c>
      <c r="R276" s="28">
        <f>+_xlfn.IFERROR((O276/P276)*100," ")</f>
        <v>0</v>
      </c>
      <c r="S276" s="21"/>
    </row>
    <row r="277" spans="1:19" s="20" customFormat="1" ht="27">
      <c r="A277" s="10"/>
      <c r="B277" s="72"/>
      <c r="C277" s="73"/>
      <c r="D277" s="47"/>
      <c r="E277" s="74" t="s">
        <v>21</v>
      </c>
      <c r="F277" s="75"/>
      <c r="G277" s="76">
        <v>2456279.22</v>
      </c>
      <c r="H277" s="76">
        <v>1567359.7999999998</v>
      </c>
      <c r="I277" s="76"/>
      <c r="J277" s="76">
        <v>6550</v>
      </c>
      <c r="K277" s="76">
        <v>4030189.02</v>
      </c>
      <c r="L277" s="76"/>
      <c r="M277" s="76"/>
      <c r="N277" s="76"/>
      <c r="O277" s="76"/>
      <c r="P277" s="76">
        <v>4030189.02</v>
      </c>
      <c r="Q277" s="77">
        <f>+_xlfn.IFERROR((K277/P277)*100," ")</f>
        <v>100</v>
      </c>
      <c r="R277" s="77">
        <f>+_xlfn.IFERROR((O277/P277)*100," ")</f>
        <v>0</v>
      </c>
      <c r="S277" s="21"/>
    </row>
    <row r="278" spans="1:19" s="20" customFormat="1" ht="27">
      <c r="A278" s="10"/>
      <c r="B278" s="42"/>
      <c r="C278" s="43"/>
      <c r="D278" s="44"/>
      <c r="E278" s="33" t="s">
        <v>22</v>
      </c>
      <c r="F278" s="71"/>
      <c r="G278" s="49">
        <v>2456279.22</v>
      </c>
      <c r="H278" s="49">
        <v>1567359.7999999998</v>
      </c>
      <c r="I278" s="49"/>
      <c r="J278" s="49">
        <v>6550</v>
      </c>
      <c r="K278" s="49">
        <v>4030189.02</v>
      </c>
      <c r="L278" s="49"/>
      <c r="M278" s="49"/>
      <c r="N278" s="49"/>
      <c r="O278" s="49"/>
      <c r="P278" s="49">
        <v>4030189.02</v>
      </c>
      <c r="Q278" s="28">
        <f>+_xlfn.IFERROR((K278/P278)*100," ")</f>
        <v>100</v>
      </c>
      <c r="R278" s="28">
        <f>+_xlfn.IFERROR((O278/P278)*100," ")</f>
        <v>0</v>
      </c>
      <c r="S278" s="21"/>
    </row>
    <row r="279" spans="1:19" s="20" customFormat="1" ht="27">
      <c r="A279" s="10"/>
      <c r="B279" s="42"/>
      <c r="C279" s="43"/>
      <c r="D279" s="44"/>
      <c r="E279" s="33" t="s">
        <v>23</v>
      </c>
      <c r="F279" s="71"/>
      <c r="G279" s="57">
        <f aca="true" t="shared" si="74" ref="G279:P279">+IF(OR(G275=0,G278=0)," ",IF(((G278/G275)*100)&gt;500,"n.s.",(G278/G275)*100))</f>
        <v>85.4866449261996</v>
      </c>
      <c r="H279" s="57">
        <f t="shared" si="74"/>
        <v>134.56746962194964</v>
      </c>
      <c r="I279" s="57" t="str">
        <f t="shared" si="74"/>
        <v> </v>
      </c>
      <c r="J279" s="57">
        <f t="shared" si="74"/>
        <v>24.18044890726521</v>
      </c>
      <c r="K279" s="57">
        <f t="shared" si="74"/>
        <v>99.14078782972298</v>
      </c>
      <c r="L279" s="57" t="str">
        <f t="shared" si="74"/>
        <v> </v>
      </c>
      <c r="M279" s="57" t="str">
        <f t="shared" si="74"/>
        <v> </v>
      </c>
      <c r="N279" s="57" t="str">
        <f t="shared" si="74"/>
        <v> </v>
      </c>
      <c r="O279" s="57" t="str">
        <f t="shared" si="74"/>
        <v> </v>
      </c>
      <c r="P279" s="57">
        <f t="shared" si="74"/>
        <v>99.14078782972298</v>
      </c>
      <c r="Q279" s="28"/>
      <c r="R279" s="28"/>
      <c r="S279" s="21"/>
    </row>
    <row r="280" spans="1:19" s="20" customFormat="1" ht="27">
      <c r="A280" s="10"/>
      <c r="B280" s="42"/>
      <c r="C280" s="43"/>
      <c r="D280" s="44"/>
      <c r="E280" s="33" t="s">
        <v>24</v>
      </c>
      <c r="F280" s="71"/>
      <c r="G280" s="57">
        <f>+IF(OR(G276=0,G278=0)," ",IF(((G278/G276)*100)&gt;500,"n.s.",(G278/G276)*100))</f>
        <v>100</v>
      </c>
      <c r="H280" s="57">
        <f aca="true" t="shared" si="75" ref="H280:P280">+IF(OR(H276=0,H278=0)," ",IF(((H278/H276)*100)&gt;500,"n.s.",(H278/H276)*100))</f>
        <v>86.33379327059457</v>
      </c>
      <c r="I280" s="57" t="str">
        <f t="shared" si="75"/>
        <v> </v>
      </c>
      <c r="J280" s="57">
        <f t="shared" si="75"/>
        <v>21.900494850876022</v>
      </c>
      <c r="K280" s="57">
        <f t="shared" si="75"/>
        <v>93.68932712091727</v>
      </c>
      <c r="L280" s="57" t="str">
        <f t="shared" si="75"/>
        <v> </v>
      </c>
      <c r="M280" s="57" t="str">
        <f t="shared" si="75"/>
        <v> </v>
      </c>
      <c r="N280" s="57" t="str">
        <f t="shared" si="75"/>
        <v> </v>
      </c>
      <c r="O280" s="57" t="str">
        <f t="shared" si="75"/>
        <v> </v>
      </c>
      <c r="P280" s="57">
        <f t="shared" si="75"/>
        <v>93.68932712091727</v>
      </c>
      <c r="Q280" s="28"/>
      <c r="R280" s="28"/>
      <c r="S280" s="21"/>
    </row>
    <row r="281" spans="1:19" s="20" customFormat="1" ht="135">
      <c r="A281" s="10"/>
      <c r="B281" s="42"/>
      <c r="C281" s="43"/>
      <c r="D281" s="44" t="s">
        <v>89</v>
      </c>
      <c r="E281" s="33" t="s">
        <v>90</v>
      </c>
      <c r="F281" s="71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28"/>
      <c r="R281" s="28"/>
      <c r="S281" s="21"/>
    </row>
    <row r="282" spans="1:19" s="20" customFormat="1" ht="27">
      <c r="A282" s="10"/>
      <c r="B282" s="42"/>
      <c r="C282" s="43"/>
      <c r="D282" s="44"/>
      <c r="E282" s="33" t="s">
        <v>19</v>
      </c>
      <c r="F282" s="71"/>
      <c r="G282" s="49">
        <v>1709251</v>
      </c>
      <c r="H282" s="49">
        <v>2568835</v>
      </c>
      <c r="I282" s="49"/>
      <c r="J282" s="49">
        <v>234227</v>
      </c>
      <c r="K282" s="49">
        <v>4512313</v>
      </c>
      <c r="L282" s="49"/>
      <c r="M282" s="49"/>
      <c r="N282" s="49"/>
      <c r="O282" s="49"/>
      <c r="P282" s="49">
        <v>4512313</v>
      </c>
      <c r="Q282" s="28">
        <f>+_xlfn.IFERROR((K282/P282)*100," ")</f>
        <v>100</v>
      </c>
      <c r="R282" s="28">
        <f>+_xlfn.IFERROR((O282/P282)*100," ")</f>
        <v>0</v>
      </c>
      <c r="S282" s="21"/>
    </row>
    <row r="283" spans="1:19" s="20" customFormat="1" ht="27">
      <c r="A283" s="10"/>
      <c r="B283" s="42"/>
      <c r="C283" s="43"/>
      <c r="D283" s="44"/>
      <c r="E283" s="33" t="s">
        <v>20</v>
      </c>
      <c r="F283" s="71"/>
      <c r="G283" s="49">
        <v>1239624.65</v>
      </c>
      <c r="H283" s="49">
        <v>2780255.1100000003</v>
      </c>
      <c r="I283" s="49"/>
      <c r="J283" s="49">
        <v>22806.890000000014</v>
      </c>
      <c r="K283" s="49">
        <v>4042686.6500000004</v>
      </c>
      <c r="L283" s="49"/>
      <c r="M283" s="49"/>
      <c r="N283" s="49"/>
      <c r="O283" s="49"/>
      <c r="P283" s="49">
        <v>4042686.6500000004</v>
      </c>
      <c r="Q283" s="28">
        <f>+_xlfn.IFERROR((K283/P283)*100," ")</f>
        <v>100</v>
      </c>
      <c r="R283" s="28">
        <f>+_xlfn.IFERROR((O283/P283)*100," ")</f>
        <v>0</v>
      </c>
      <c r="S283" s="21"/>
    </row>
    <row r="284" spans="1:19" s="20" customFormat="1" ht="27">
      <c r="A284" s="10"/>
      <c r="B284" s="42"/>
      <c r="C284" s="43"/>
      <c r="D284" s="44"/>
      <c r="E284" s="33" t="s">
        <v>21</v>
      </c>
      <c r="F284" s="71"/>
      <c r="G284" s="49">
        <v>1239624.65</v>
      </c>
      <c r="H284" s="49">
        <v>2386638.64</v>
      </c>
      <c r="I284" s="49"/>
      <c r="J284" s="49">
        <v>17050</v>
      </c>
      <c r="K284" s="49">
        <v>3643313.29</v>
      </c>
      <c r="L284" s="49"/>
      <c r="M284" s="49"/>
      <c r="N284" s="49"/>
      <c r="O284" s="49"/>
      <c r="P284" s="49">
        <v>3643313.29</v>
      </c>
      <c r="Q284" s="28">
        <f>+_xlfn.IFERROR((K284/P284)*100," ")</f>
        <v>100</v>
      </c>
      <c r="R284" s="28">
        <f>+_xlfn.IFERROR((O284/P284)*100," ")</f>
        <v>0</v>
      </c>
      <c r="S284" s="21"/>
    </row>
    <row r="285" spans="1:19" s="20" customFormat="1" ht="27">
      <c r="A285" s="10"/>
      <c r="B285" s="42"/>
      <c r="C285" s="43"/>
      <c r="D285" s="44"/>
      <c r="E285" s="33" t="s">
        <v>22</v>
      </c>
      <c r="F285" s="71"/>
      <c r="G285" s="49">
        <v>1239624.65</v>
      </c>
      <c r="H285" s="49">
        <v>2386638.64</v>
      </c>
      <c r="I285" s="49"/>
      <c r="J285" s="49">
        <v>17050</v>
      </c>
      <c r="K285" s="49">
        <v>3643313.29</v>
      </c>
      <c r="L285" s="49"/>
      <c r="M285" s="49"/>
      <c r="N285" s="49"/>
      <c r="O285" s="49"/>
      <c r="P285" s="49">
        <v>3643313.29</v>
      </c>
      <c r="Q285" s="28">
        <f>+_xlfn.IFERROR((K285/P285)*100," ")</f>
        <v>100</v>
      </c>
      <c r="R285" s="28">
        <f>+_xlfn.IFERROR((O285/P285)*100," ")</f>
        <v>0</v>
      </c>
      <c r="S285" s="21"/>
    </row>
    <row r="286" spans="1:19" s="20" customFormat="1" ht="27">
      <c r="A286" s="10"/>
      <c r="B286" s="42"/>
      <c r="C286" s="43"/>
      <c r="D286" s="44"/>
      <c r="E286" s="33" t="s">
        <v>23</v>
      </c>
      <c r="F286" s="71"/>
      <c r="G286" s="57">
        <f aca="true" t="shared" si="76" ref="G286:P286">+IF(OR(G282=0,G285=0)," ",IF(((G285/G282)*100)&gt;500,"n.s.",(G285/G282)*100))</f>
        <v>72.52443614191245</v>
      </c>
      <c r="H286" s="57">
        <f t="shared" si="76"/>
        <v>92.90743235746945</v>
      </c>
      <c r="I286" s="57" t="str">
        <f t="shared" si="76"/>
        <v> </v>
      </c>
      <c r="J286" s="57">
        <f t="shared" si="76"/>
        <v>7.27926327878511</v>
      </c>
      <c r="K286" s="57">
        <f t="shared" si="76"/>
        <v>80.7415906210407</v>
      </c>
      <c r="L286" s="57" t="str">
        <f t="shared" si="76"/>
        <v> </v>
      </c>
      <c r="M286" s="57" t="str">
        <f t="shared" si="76"/>
        <v> </v>
      </c>
      <c r="N286" s="57" t="str">
        <f t="shared" si="76"/>
        <v> </v>
      </c>
      <c r="O286" s="57" t="str">
        <f t="shared" si="76"/>
        <v> </v>
      </c>
      <c r="P286" s="57">
        <f t="shared" si="76"/>
        <v>80.7415906210407</v>
      </c>
      <c r="Q286" s="28"/>
      <c r="R286" s="28"/>
      <c r="S286" s="21"/>
    </row>
    <row r="287" spans="1:19" s="20" customFormat="1" ht="27">
      <c r="A287" s="10"/>
      <c r="B287" s="42"/>
      <c r="C287" s="43"/>
      <c r="D287" s="44"/>
      <c r="E287" s="33" t="s">
        <v>24</v>
      </c>
      <c r="F287" s="71"/>
      <c r="G287" s="57">
        <f>+IF(OR(G283=0,G285=0)," ",IF(((G285/G283)*100)&gt;500,"n.s.",(G285/G283)*100))</f>
        <v>100</v>
      </c>
      <c r="H287" s="57">
        <f aca="true" t="shared" si="77" ref="H287:P287">+IF(OR(H283=0,H285=0)," ",IF(((H285/H283)*100)&gt;500,"n.s.",(H285/H283)*100))</f>
        <v>85.84243335857046</v>
      </c>
      <c r="I287" s="57" t="str">
        <f t="shared" si="77"/>
        <v> </v>
      </c>
      <c r="J287" s="57">
        <f t="shared" si="77"/>
        <v>74.75811037804799</v>
      </c>
      <c r="K287" s="57">
        <f t="shared" si="77"/>
        <v>90.1210903892341</v>
      </c>
      <c r="L287" s="57" t="str">
        <f t="shared" si="77"/>
        <v> </v>
      </c>
      <c r="M287" s="57" t="str">
        <f t="shared" si="77"/>
        <v> </v>
      </c>
      <c r="N287" s="57" t="str">
        <f t="shared" si="77"/>
        <v> </v>
      </c>
      <c r="O287" s="57" t="str">
        <f t="shared" si="77"/>
        <v> </v>
      </c>
      <c r="P287" s="57">
        <f t="shared" si="77"/>
        <v>90.1210903892341</v>
      </c>
      <c r="Q287" s="28"/>
      <c r="R287" s="28"/>
      <c r="S287" s="21"/>
    </row>
    <row r="288" spans="1:19" s="20" customFormat="1" ht="54">
      <c r="A288" s="10"/>
      <c r="B288" s="42"/>
      <c r="C288" s="43"/>
      <c r="D288" s="44" t="s">
        <v>91</v>
      </c>
      <c r="E288" s="33" t="s">
        <v>92</v>
      </c>
      <c r="F288" s="71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28"/>
      <c r="R288" s="28"/>
      <c r="S288" s="21"/>
    </row>
    <row r="289" spans="1:19" s="20" customFormat="1" ht="27">
      <c r="A289" s="10"/>
      <c r="B289" s="42"/>
      <c r="C289" s="43"/>
      <c r="D289" s="44"/>
      <c r="E289" s="33" t="s">
        <v>19</v>
      </c>
      <c r="F289" s="71"/>
      <c r="G289" s="49">
        <v>2177539</v>
      </c>
      <c r="H289" s="49">
        <v>140400</v>
      </c>
      <c r="I289" s="49"/>
      <c r="J289" s="49"/>
      <c r="K289" s="49">
        <v>2317939</v>
      </c>
      <c r="L289" s="49"/>
      <c r="M289" s="49"/>
      <c r="N289" s="49"/>
      <c r="O289" s="49"/>
      <c r="P289" s="49">
        <v>2317939</v>
      </c>
      <c r="Q289" s="28">
        <f>+_xlfn.IFERROR((K289/P289)*100," ")</f>
        <v>100</v>
      </c>
      <c r="R289" s="28">
        <f>+_xlfn.IFERROR((O289/P289)*100," ")</f>
        <v>0</v>
      </c>
      <c r="S289" s="21"/>
    </row>
    <row r="290" spans="1:19" s="20" customFormat="1" ht="27">
      <c r="A290" s="10"/>
      <c r="B290" s="42"/>
      <c r="C290" s="43"/>
      <c r="D290" s="44"/>
      <c r="E290" s="33" t="s">
        <v>20</v>
      </c>
      <c r="F290" s="71"/>
      <c r="G290" s="49">
        <v>2380707.7199999997</v>
      </c>
      <c r="H290" s="49">
        <v>134400</v>
      </c>
      <c r="I290" s="49"/>
      <c r="J290" s="49"/>
      <c r="K290" s="49">
        <v>2515107.7199999997</v>
      </c>
      <c r="L290" s="49"/>
      <c r="M290" s="49"/>
      <c r="N290" s="49"/>
      <c r="O290" s="49"/>
      <c r="P290" s="49">
        <v>2515107.7199999997</v>
      </c>
      <c r="Q290" s="28">
        <f>+_xlfn.IFERROR((K290/P290)*100," ")</f>
        <v>100</v>
      </c>
      <c r="R290" s="28">
        <f>+_xlfn.IFERROR((O290/P290)*100," ")</f>
        <v>0</v>
      </c>
      <c r="S290" s="21"/>
    </row>
    <row r="291" spans="1:19" s="20" customFormat="1" ht="27">
      <c r="A291" s="10"/>
      <c r="B291" s="42"/>
      <c r="C291" s="43"/>
      <c r="D291" s="44"/>
      <c r="E291" s="33" t="s">
        <v>21</v>
      </c>
      <c r="F291" s="71"/>
      <c r="G291" s="49">
        <v>2374830.21</v>
      </c>
      <c r="H291" s="49">
        <v>6751.2</v>
      </c>
      <c r="I291" s="49"/>
      <c r="J291" s="49"/>
      <c r="K291" s="49">
        <v>2381581.41</v>
      </c>
      <c r="L291" s="49"/>
      <c r="M291" s="49"/>
      <c r="N291" s="49"/>
      <c r="O291" s="49"/>
      <c r="P291" s="49">
        <v>2381581.41</v>
      </c>
      <c r="Q291" s="28">
        <f>+_xlfn.IFERROR((K291/P291)*100," ")</f>
        <v>100</v>
      </c>
      <c r="R291" s="28">
        <f>+_xlfn.IFERROR((O291/P291)*100," ")</f>
        <v>0</v>
      </c>
      <c r="S291" s="21"/>
    </row>
    <row r="292" spans="1:19" s="20" customFormat="1" ht="27">
      <c r="A292" s="10"/>
      <c r="B292" s="42"/>
      <c r="C292" s="43"/>
      <c r="D292" s="44"/>
      <c r="E292" s="33" t="s">
        <v>22</v>
      </c>
      <c r="F292" s="71"/>
      <c r="G292" s="49">
        <v>2374830.21</v>
      </c>
      <c r="H292" s="49">
        <v>6751.2</v>
      </c>
      <c r="I292" s="49"/>
      <c r="J292" s="49"/>
      <c r="K292" s="49">
        <v>2381581.41</v>
      </c>
      <c r="L292" s="49"/>
      <c r="M292" s="49"/>
      <c r="N292" s="49"/>
      <c r="O292" s="49"/>
      <c r="P292" s="49">
        <v>2381581.41</v>
      </c>
      <c r="Q292" s="28">
        <f>+_xlfn.IFERROR((K292/P292)*100," ")</f>
        <v>100</v>
      </c>
      <c r="R292" s="28">
        <f>+_xlfn.IFERROR((O292/P292)*100," ")</f>
        <v>0</v>
      </c>
      <c r="S292" s="21"/>
    </row>
    <row r="293" spans="1:19" s="20" customFormat="1" ht="27">
      <c r="A293" s="10"/>
      <c r="B293" s="42"/>
      <c r="C293" s="43"/>
      <c r="D293" s="44"/>
      <c r="E293" s="33" t="s">
        <v>23</v>
      </c>
      <c r="F293" s="71"/>
      <c r="G293" s="57">
        <f aca="true" t="shared" si="78" ref="G293:P293">+IF(OR(G289=0,G292=0)," ",IF(((G292/G289)*100)&gt;500,"n.s.",(G292/G289)*100))</f>
        <v>109.060283650488</v>
      </c>
      <c r="H293" s="57">
        <f t="shared" si="78"/>
        <v>4.808547008547008</v>
      </c>
      <c r="I293" s="57" t="str">
        <f t="shared" si="78"/>
        <v> </v>
      </c>
      <c r="J293" s="57" t="str">
        <f t="shared" si="78"/>
        <v> </v>
      </c>
      <c r="K293" s="57">
        <f t="shared" si="78"/>
        <v>102.74564645575231</v>
      </c>
      <c r="L293" s="57" t="str">
        <f t="shared" si="78"/>
        <v> </v>
      </c>
      <c r="M293" s="57" t="str">
        <f t="shared" si="78"/>
        <v> </v>
      </c>
      <c r="N293" s="57" t="str">
        <f t="shared" si="78"/>
        <v> </v>
      </c>
      <c r="O293" s="57" t="str">
        <f t="shared" si="78"/>
        <v> </v>
      </c>
      <c r="P293" s="57">
        <f t="shared" si="78"/>
        <v>102.74564645575231</v>
      </c>
      <c r="Q293" s="28"/>
      <c r="R293" s="28"/>
      <c r="S293" s="21"/>
    </row>
    <row r="294" spans="1:19" s="20" customFormat="1" ht="27">
      <c r="A294" s="10"/>
      <c r="B294" s="42"/>
      <c r="C294" s="43"/>
      <c r="D294" s="44"/>
      <c r="E294" s="33" t="s">
        <v>24</v>
      </c>
      <c r="F294" s="71"/>
      <c r="G294" s="57">
        <f>+IF(OR(G290=0,G292=0)," ",IF(((G292/G290)*100)&gt;500,"n.s.",(G292/G290)*100))</f>
        <v>99.75311921112265</v>
      </c>
      <c r="H294" s="57">
        <f aca="true" t="shared" si="79" ref="H294:P294">+IF(OR(H290=0,H292=0)," ",IF(((H292/H290)*100)&gt;500,"n.s.",(H292/H290)*100))</f>
        <v>5.023214285714285</v>
      </c>
      <c r="I294" s="57" t="str">
        <f t="shared" si="79"/>
        <v> </v>
      </c>
      <c r="J294" s="57" t="str">
        <f t="shared" si="79"/>
        <v> </v>
      </c>
      <c r="K294" s="57">
        <f t="shared" si="79"/>
        <v>94.6910301718608</v>
      </c>
      <c r="L294" s="57" t="str">
        <f t="shared" si="79"/>
        <v> </v>
      </c>
      <c r="M294" s="57" t="str">
        <f t="shared" si="79"/>
        <v> </v>
      </c>
      <c r="N294" s="57" t="str">
        <f t="shared" si="79"/>
        <v> </v>
      </c>
      <c r="O294" s="57" t="str">
        <f t="shared" si="79"/>
        <v> </v>
      </c>
      <c r="P294" s="57">
        <f t="shared" si="79"/>
        <v>94.6910301718608</v>
      </c>
      <c r="Q294" s="28"/>
      <c r="R294" s="28"/>
      <c r="S294" s="21"/>
    </row>
    <row r="295" spans="1:19" s="20" customFormat="1" ht="108">
      <c r="A295" s="10"/>
      <c r="B295" s="42"/>
      <c r="C295" s="43"/>
      <c r="D295" s="44" t="s">
        <v>93</v>
      </c>
      <c r="E295" s="33" t="s">
        <v>94</v>
      </c>
      <c r="F295" s="71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28"/>
      <c r="R295" s="28"/>
      <c r="S295" s="21"/>
    </row>
    <row r="296" spans="1:19" s="20" customFormat="1" ht="27">
      <c r="A296" s="10"/>
      <c r="B296" s="42"/>
      <c r="C296" s="43"/>
      <c r="D296" s="44"/>
      <c r="E296" s="33" t="s">
        <v>19</v>
      </c>
      <c r="F296" s="71"/>
      <c r="G296" s="49">
        <v>6068159</v>
      </c>
      <c r="H296" s="49">
        <v>140600</v>
      </c>
      <c r="I296" s="49"/>
      <c r="J296" s="49"/>
      <c r="K296" s="49">
        <v>6208759</v>
      </c>
      <c r="L296" s="49"/>
      <c r="M296" s="49"/>
      <c r="N296" s="49"/>
      <c r="O296" s="49"/>
      <c r="P296" s="49">
        <v>6208759</v>
      </c>
      <c r="Q296" s="28">
        <f>+_xlfn.IFERROR((K296/P296)*100," ")</f>
        <v>100</v>
      </c>
      <c r="R296" s="28">
        <f>+_xlfn.IFERROR((O296/P296)*100," ")</f>
        <v>0</v>
      </c>
      <c r="S296" s="21"/>
    </row>
    <row r="297" spans="1:19" s="20" customFormat="1" ht="27">
      <c r="A297" s="10"/>
      <c r="B297" s="42"/>
      <c r="C297" s="43"/>
      <c r="D297" s="44"/>
      <c r="E297" s="33" t="s">
        <v>20</v>
      </c>
      <c r="F297" s="71"/>
      <c r="G297" s="49">
        <v>5177226.2</v>
      </c>
      <c r="H297" s="49">
        <v>138900</v>
      </c>
      <c r="I297" s="49"/>
      <c r="J297" s="49"/>
      <c r="K297" s="49">
        <v>5316126.2</v>
      </c>
      <c r="L297" s="49"/>
      <c r="M297" s="49"/>
      <c r="N297" s="49"/>
      <c r="O297" s="49"/>
      <c r="P297" s="49">
        <v>5316126.2</v>
      </c>
      <c r="Q297" s="28">
        <f>+_xlfn.IFERROR((K297/P297)*100," ")</f>
        <v>100</v>
      </c>
      <c r="R297" s="28">
        <f>+_xlfn.IFERROR((O297/P297)*100," ")</f>
        <v>0</v>
      </c>
      <c r="S297" s="21"/>
    </row>
    <row r="298" spans="1:19" s="20" customFormat="1" ht="27">
      <c r="A298" s="10"/>
      <c r="B298" s="42"/>
      <c r="C298" s="43"/>
      <c r="D298" s="44"/>
      <c r="E298" s="33" t="s">
        <v>21</v>
      </c>
      <c r="F298" s="71"/>
      <c r="G298" s="49">
        <v>5177226.2</v>
      </c>
      <c r="H298" s="49">
        <v>17750.4</v>
      </c>
      <c r="I298" s="49"/>
      <c r="J298" s="49"/>
      <c r="K298" s="49">
        <v>5194976.600000001</v>
      </c>
      <c r="L298" s="49"/>
      <c r="M298" s="49"/>
      <c r="N298" s="49"/>
      <c r="O298" s="49"/>
      <c r="P298" s="49">
        <v>5194976.600000001</v>
      </c>
      <c r="Q298" s="28">
        <f>+_xlfn.IFERROR((K298/P298)*100," ")</f>
        <v>100</v>
      </c>
      <c r="R298" s="28">
        <f>+_xlfn.IFERROR((O298/P298)*100," ")</f>
        <v>0</v>
      </c>
      <c r="S298" s="21"/>
    </row>
    <row r="299" spans="1:19" s="20" customFormat="1" ht="27">
      <c r="A299" s="10"/>
      <c r="B299" s="42"/>
      <c r="C299" s="43"/>
      <c r="D299" s="44"/>
      <c r="E299" s="33" t="s">
        <v>22</v>
      </c>
      <c r="F299" s="71"/>
      <c r="G299" s="49">
        <v>5177226.2</v>
      </c>
      <c r="H299" s="49">
        <v>17750.4</v>
      </c>
      <c r="I299" s="49"/>
      <c r="J299" s="49"/>
      <c r="K299" s="49">
        <v>5194976.600000001</v>
      </c>
      <c r="L299" s="49"/>
      <c r="M299" s="49"/>
      <c r="N299" s="49"/>
      <c r="O299" s="49"/>
      <c r="P299" s="49">
        <v>5194976.600000001</v>
      </c>
      <c r="Q299" s="28">
        <f>+_xlfn.IFERROR((K299/P299)*100," ")</f>
        <v>100</v>
      </c>
      <c r="R299" s="28">
        <f>+_xlfn.IFERROR((O299/P299)*100," ")</f>
        <v>0</v>
      </c>
      <c r="S299" s="21"/>
    </row>
    <row r="300" spans="1:19" s="20" customFormat="1" ht="27">
      <c r="A300" s="10"/>
      <c r="B300" s="42"/>
      <c r="C300" s="43"/>
      <c r="D300" s="44"/>
      <c r="E300" s="33" t="s">
        <v>23</v>
      </c>
      <c r="F300" s="71"/>
      <c r="G300" s="57">
        <f aca="true" t="shared" si="80" ref="G300:P300">+IF(OR(G296=0,G299=0)," ",IF(((G299/G296)*100)&gt;500,"n.s.",(G299/G296)*100))</f>
        <v>85.31790613924257</v>
      </c>
      <c r="H300" s="57">
        <f t="shared" si="80"/>
        <v>12.624751066856332</v>
      </c>
      <c r="I300" s="57" t="str">
        <f t="shared" si="80"/>
        <v> </v>
      </c>
      <c r="J300" s="57" t="str">
        <f t="shared" si="80"/>
        <v> </v>
      </c>
      <c r="K300" s="57">
        <f t="shared" si="80"/>
        <v>83.6717385873731</v>
      </c>
      <c r="L300" s="57" t="str">
        <f t="shared" si="80"/>
        <v> </v>
      </c>
      <c r="M300" s="57" t="str">
        <f t="shared" si="80"/>
        <v> </v>
      </c>
      <c r="N300" s="57" t="str">
        <f t="shared" si="80"/>
        <v> </v>
      </c>
      <c r="O300" s="57" t="str">
        <f t="shared" si="80"/>
        <v> </v>
      </c>
      <c r="P300" s="57">
        <f t="shared" si="80"/>
        <v>83.6717385873731</v>
      </c>
      <c r="Q300" s="28"/>
      <c r="R300" s="28"/>
      <c r="S300" s="21"/>
    </row>
    <row r="301" spans="1:19" s="20" customFormat="1" ht="27">
      <c r="A301" s="10"/>
      <c r="B301" s="42"/>
      <c r="C301" s="43"/>
      <c r="D301" s="44"/>
      <c r="E301" s="33" t="s">
        <v>24</v>
      </c>
      <c r="F301" s="71"/>
      <c r="G301" s="57">
        <f>+IF(OR(G297=0,G299=0)," ",IF(((G299/G297)*100)&gt;500,"n.s.",(G299/G297)*100))</f>
        <v>100</v>
      </c>
      <c r="H301" s="57">
        <f aca="true" t="shared" si="81" ref="H301:P301">+IF(OR(H297=0,H299=0)," ",IF(((H299/H297)*100)&gt;500,"n.s.",(H299/H297)*100))</f>
        <v>12.779265658747303</v>
      </c>
      <c r="I301" s="57" t="str">
        <f t="shared" si="81"/>
        <v> </v>
      </c>
      <c r="J301" s="57" t="str">
        <f t="shared" si="81"/>
        <v> </v>
      </c>
      <c r="K301" s="57">
        <f t="shared" si="81"/>
        <v>97.7210924751937</v>
      </c>
      <c r="L301" s="57" t="str">
        <f t="shared" si="81"/>
        <v> </v>
      </c>
      <c r="M301" s="57" t="str">
        <f t="shared" si="81"/>
        <v> </v>
      </c>
      <c r="N301" s="57" t="str">
        <f t="shared" si="81"/>
        <v> </v>
      </c>
      <c r="O301" s="57" t="str">
        <f t="shared" si="81"/>
        <v> </v>
      </c>
      <c r="P301" s="57">
        <f t="shared" si="81"/>
        <v>97.7210924751937</v>
      </c>
      <c r="Q301" s="28"/>
      <c r="R301" s="28"/>
      <c r="S301" s="21"/>
    </row>
    <row r="302" spans="1:19" s="20" customFormat="1" ht="81">
      <c r="A302" s="10"/>
      <c r="B302" s="42"/>
      <c r="C302" s="43"/>
      <c r="D302" s="44" t="s">
        <v>95</v>
      </c>
      <c r="E302" s="33" t="s">
        <v>96</v>
      </c>
      <c r="F302" s="71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28"/>
      <c r="R302" s="28"/>
      <c r="S302" s="21"/>
    </row>
    <row r="303" spans="1:19" s="20" customFormat="1" ht="27">
      <c r="A303" s="10"/>
      <c r="B303" s="42"/>
      <c r="C303" s="43"/>
      <c r="D303" s="44"/>
      <c r="E303" s="33" t="s">
        <v>19</v>
      </c>
      <c r="F303" s="71"/>
      <c r="G303" s="49">
        <v>8171699</v>
      </c>
      <c r="H303" s="49">
        <v>1559921</v>
      </c>
      <c r="I303" s="49"/>
      <c r="J303" s="49">
        <v>21144</v>
      </c>
      <c r="K303" s="49">
        <v>9752764</v>
      </c>
      <c r="L303" s="49"/>
      <c r="M303" s="49"/>
      <c r="N303" s="49"/>
      <c r="O303" s="49"/>
      <c r="P303" s="49">
        <v>9752764</v>
      </c>
      <c r="Q303" s="28">
        <f>+_xlfn.IFERROR((K303/P303)*100," ")</f>
        <v>100</v>
      </c>
      <c r="R303" s="28">
        <f>+_xlfn.IFERROR((O303/P303)*100," ")</f>
        <v>0</v>
      </c>
      <c r="S303" s="21"/>
    </row>
    <row r="304" spans="1:19" s="20" customFormat="1" ht="27">
      <c r="A304" s="10"/>
      <c r="B304" s="42"/>
      <c r="C304" s="43"/>
      <c r="D304" s="44"/>
      <c r="E304" s="33" t="s">
        <v>20</v>
      </c>
      <c r="F304" s="71"/>
      <c r="G304" s="49">
        <v>12716340.45</v>
      </c>
      <c r="H304" s="49">
        <v>1639921</v>
      </c>
      <c r="I304" s="49"/>
      <c r="J304" s="49">
        <v>200827</v>
      </c>
      <c r="K304" s="49">
        <v>14557088.45</v>
      </c>
      <c r="L304" s="49"/>
      <c r="M304" s="49"/>
      <c r="N304" s="49"/>
      <c r="O304" s="49"/>
      <c r="P304" s="49">
        <v>14557088.45</v>
      </c>
      <c r="Q304" s="28">
        <f>+_xlfn.IFERROR((K304/P304)*100," ")</f>
        <v>100</v>
      </c>
      <c r="R304" s="28">
        <f>+_xlfn.IFERROR((O304/P304)*100," ")</f>
        <v>0</v>
      </c>
      <c r="S304" s="21"/>
    </row>
    <row r="305" spans="1:19" s="20" customFormat="1" ht="27">
      <c r="A305" s="10"/>
      <c r="B305" s="42"/>
      <c r="C305" s="43"/>
      <c r="D305" s="44"/>
      <c r="E305" s="33" t="s">
        <v>21</v>
      </c>
      <c r="F305" s="71"/>
      <c r="G305" s="49">
        <v>12716340.45</v>
      </c>
      <c r="H305" s="49">
        <v>129491.59999999999</v>
      </c>
      <c r="I305" s="49"/>
      <c r="J305" s="49">
        <v>200</v>
      </c>
      <c r="K305" s="49">
        <v>12846032.049999999</v>
      </c>
      <c r="L305" s="49"/>
      <c r="M305" s="49"/>
      <c r="N305" s="49"/>
      <c r="O305" s="49"/>
      <c r="P305" s="49">
        <v>12846032.049999999</v>
      </c>
      <c r="Q305" s="28">
        <f>+_xlfn.IFERROR((K305/P305)*100," ")</f>
        <v>100</v>
      </c>
      <c r="R305" s="28">
        <f>+_xlfn.IFERROR((O305/P305)*100," ")</f>
        <v>0</v>
      </c>
      <c r="S305" s="21"/>
    </row>
    <row r="306" spans="1:19" s="20" customFormat="1" ht="27">
      <c r="A306" s="10"/>
      <c r="B306" s="42"/>
      <c r="C306" s="43"/>
      <c r="D306" s="44"/>
      <c r="E306" s="33" t="s">
        <v>22</v>
      </c>
      <c r="F306" s="71"/>
      <c r="G306" s="49">
        <v>12716340.45</v>
      </c>
      <c r="H306" s="49">
        <v>129491.59999999999</v>
      </c>
      <c r="I306" s="49"/>
      <c r="J306" s="49">
        <v>200</v>
      </c>
      <c r="K306" s="49">
        <v>12846032.049999999</v>
      </c>
      <c r="L306" s="49"/>
      <c r="M306" s="49"/>
      <c r="N306" s="49"/>
      <c r="O306" s="49"/>
      <c r="P306" s="49">
        <v>12846032.049999999</v>
      </c>
      <c r="Q306" s="28">
        <f>+_xlfn.IFERROR((K306/P306)*100," ")</f>
        <v>100</v>
      </c>
      <c r="R306" s="28">
        <f>+_xlfn.IFERROR((O306/P306)*100," ")</f>
        <v>0</v>
      </c>
      <c r="S306" s="21"/>
    </row>
    <row r="307" spans="1:19" s="20" customFormat="1" ht="27">
      <c r="A307" s="10"/>
      <c r="B307" s="42"/>
      <c r="C307" s="43"/>
      <c r="D307" s="44"/>
      <c r="E307" s="33" t="s">
        <v>23</v>
      </c>
      <c r="F307" s="71"/>
      <c r="G307" s="57">
        <f aca="true" t="shared" si="82" ref="G307:P307">+IF(OR(G303=0,G306=0)," ",IF(((G306/G303)*100)&gt;500,"n.s.",(G306/G303)*100))</f>
        <v>155.61440099543557</v>
      </c>
      <c r="H307" s="57">
        <f t="shared" si="82"/>
        <v>8.301163969201005</v>
      </c>
      <c r="I307" s="57" t="str">
        <f t="shared" si="82"/>
        <v> </v>
      </c>
      <c r="J307" s="57">
        <f t="shared" si="82"/>
        <v>0.9458948164964056</v>
      </c>
      <c r="K307" s="57">
        <f t="shared" si="82"/>
        <v>131.71683483779572</v>
      </c>
      <c r="L307" s="57" t="str">
        <f t="shared" si="82"/>
        <v> </v>
      </c>
      <c r="M307" s="57" t="str">
        <f t="shared" si="82"/>
        <v> </v>
      </c>
      <c r="N307" s="57" t="str">
        <f t="shared" si="82"/>
        <v> </v>
      </c>
      <c r="O307" s="57" t="str">
        <f t="shared" si="82"/>
        <v> </v>
      </c>
      <c r="P307" s="57">
        <f t="shared" si="82"/>
        <v>131.71683483779572</v>
      </c>
      <c r="Q307" s="28"/>
      <c r="R307" s="28"/>
      <c r="S307" s="21"/>
    </row>
    <row r="308" spans="1:19" s="20" customFormat="1" ht="27">
      <c r="A308" s="10"/>
      <c r="B308" s="42"/>
      <c r="C308" s="43"/>
      <c r="D308" s="44"/>
      <c r="E308" s="33" t="s">
        <v>24</v>
      </c>
      <c r="F308" s="71"/>
      <c r="G308" s="57">
        <f>+IF(OR(G304=0,G306=0)," ",IF(((G306/G304)*100)&gt;500,"n.s.",(G306/G304)*100))</f>
        <v>100</v>
      </c>
      <c r="H308" s="57">
        <f aca="true" t="shared" si="83" ref="H308:P308">+IF(OR(H304=0,H306=0)," ",IF(((H306/H304)*100)&gt;500,"n.s.",(H306/H304)*100))</f>
        <v>7.896209634488489</v>
      </c>
      <c r="I308" s="57" t="str">
        <f t="shared" si="83"/>
        <v> </v>
      </c>
      <c r="J308" s="57">
        <f t="shared" si="83"/>
        <v>0.09958820278149852</v>
      </c>
      <c r="K308" s="57">
        <f t="shared" si="83"/>
        <v>88.24588855197895</v>
      </c>
      <c r="L308" s="57" t="str">
        <f t="shared" si="83"/>
        <v> </v>
      </c>
      <c r="M308" s="57" t="str">
        <f t="shared" si="83"/>
        <v> </v>
      </c>
      <c r="N308" s="57" t="str">
        <f t="shared" si="83"/>
        <v> </v>
      </c>
      <c r="O308" s="57" t="str">
        <f t="shared" si="83"/>
        <v> </v>
      </c>
      <c r="P308" s="57">
        <f t="shared" si="83"/>
        <v>88.24588855197895</v>
      </c>
      <c r="Q308" s="28"/>
      <c r="R308" s="28"/>
      <c r="S308" s="21"/>
    </row>
    <row r="309" spans="1:19" s="20" customFormat="1" ht="81">
      <c r="A309" s="10"/>
      <c r="B309" s="42"/>
      <c r="C309" s="43"/>
      <c r="D309" s="44" t="s">
        <v>97</v>
      </c>
      <c r="E309" s="33" t="s">
        <v>98</v>
      </c>
      <c r="F309" s="71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28"/>
      <c r="R309" s="28"/>
      <c r="S309" s="21"/>
    </row>
    <row r="310" spans="1:19" s="20" customFormat="1" ht="27">
      <c r="A310" s="10"/>
      <c r="B310" s="42"/>
      <c r="C310" s="43"/>
      <c r="D310" s="44"/>
      <c r="E310" s="33" t="s">
        <v>19</v>
      </c>
      <c r="F310" s="71"/>
      <c r="G310" s="49">
        <v>11368721</v>
      </c>
      <c r="H310" s="49">
        <v>892538</v>
      </c>
      <c r="I310" s="49"/>
      <c r="J310" s="49">
        <v>8000</v>
      </c>
      <c r="K310" s="49">
        <v>12269259</v>
      </c>
      <c r="L310" s="49"/>
      <c r="M310" s="49"/>
      <c r="N310" s="49"/>
      <c r="O310" s="49"/>
      <c r="P310" s="49">
        <v>12269259</v>
      </c>
      <c r="Q310" s="28">
        <f>+_xlfn.IFERROR((K310/P310)*100," ")</f>
        <v>100</v>
      </c>
      <c r="R310" s="28">
        <f>+_xlfn.IFERROR((O310/P310)*100," ")</f>
        <v>0</v>
      </c>
      <c r="S310" s="21"/>
    </row>
    <row r="311" spans="1:19" s="20" customFormat="1" ht="27">
      <c r="A311" s="10"/>
      <c r="B311" s="42"/>
      <c r="C311" s="43"/>
      <c r="D311" s="44"/>
      <c r="E311" s="33" t="s">
        <v>20</v>
      </c>
      <c r="F311" s="71"/>
      <c r="G311" s="49">
        <v>2110503.4599999995</v>
      </c>
      <c r="H311" s="49">
        <v>1864896.02</v>
      </c>
      <c r="I311" s="49"/>
      <c r="J311" s="49">
        <v>279883</v>
      </c>
      <c r="K311" s="49">
        <v>4255282.4799999995</v>
      </c>
      <c r="L311" s="49"/>
      <c r="M311" s="49"/>
      <c r="N311" s="49"/>
      <c r="O311" s="49"/>
      <c r="P311" s="49">
        <v>4255282.4799999995</v>
      </c>
      <c r="Q311" s="28">
        <f>+_xlfn.IFERROR((K311/P311)*100," ")</f>
        <v>100</v>
      </c>
      <c r="R311" s="28">
        <f>+_xlfn.IFERROR((O311/P311)*100," ")</f>
        <v>0</v>
      </c>
      <c r="S311" s="21"/>
    </row>
    <row r="312" spans="1:19" s="20" customFormat="1" ht="27">
      <c r="A312" s="10"/>
      <c r="B312" s="42"/>
      <c r="C312" s="43"/>
      <c r="D312" s="44"/>
      <c r="E312" s="33" t="s">
        <v>21</v>
      </c>
      <c r="F312" s="71"/>
      <c r="G312" s="49">
        <v>2110503.46</v>
      </c>
      <c r="H312" s="49">
        <v>839150.6000000001</v>
      </c>
      <c r="I312" s="49"/>
      <c r="J312" s="49">
        <v>58088.64</v>
      </c>
      <c r="K312" s="49">
        <v>3007742.7</v>
      </c>
      <c r="L312" s="49"/>
      <c r="M312" s="49"/>
      <c r="N312" s="49"/>
      <c r="O312" s="49"/>
      <c r="P312" s="49">
        <v>3007742.7</v>
      </c>
      <c r="Q312" s="28">
        <f>+_xlfn.IFERROR((K312/P312)*100," ")</f>
        <v>100</v>
      </c>
      <c r="R312" s="28">
        <f>+_xlfn.IFERROR((O312/P312)*100," ")</f>
        <v>0</v>
      </c>
      <c r="S312" s="21"/>
    </row>
    <row r="313" spans="1:19" s="20" customFormat="1" ht="27">
      <c r="A313" s="10"/>
      <c r="B313" s="42"/>
      <c r="C313" s="43"/>
      <c r="D313" s="44"/>
      <c r="E313" s="33" t="s">
        <v>22</v>
      </c>
      <c r="F313" s="71"/>
      <c r="G313" s="49">
        <v>2110503.46</v>
      </c>
      <c r="H313" s="49">
        <v>839150.6000000001</v>
      </c>
      <c r="I313" s="49"/>
      <c r="J313" s="49">
        <v>58088.64</v>
      </c>
      <c r="K313" s="49">
        <v>3007742.7</v>
      </c>
      <c r="L313" s="49"/>
      <c r="M313" s="49"/>
      <c r="N313" s="49"/>
      <c r="O313" s="49"/>
      <c r="P313" s="49">
        <v>3007742.7</v>
      </c>
      <c r="Q313" s="28">
        <f>+_xlfn.IFERROR((K313/P313)*100," ")</f>
        <v>100</v>
      </c>
      <c r="R313" s="28">
        <f>+_xlfn.IFERROR((O313/P313)*100," ")</f>
        <v>0</v>
      </c>
      <c r="S313" s="21"/>
    </row>
    <row r="314" spans="1:19" s="20" customFormat="1" ht="27">
      <c r="A314" s="10"/>
      <c r="B314" s="42"/>
      <c r="C314" s="43"/>
      <c r="D314" s="44"/>
      <c r="E314" s="33" t="s">
        <v>23</v>
      </c>
      <c r="F314" s="71"/>
      <c r="G314" s="57">
        <f aca="true" t="shared" si="84" ref="G314:P314">+IF(OR(G310=0,G313=0)," ",IF(((G313/G310)*100)&gt;500,"n.s.",(G313/G310)*100))</f>
        <v>18.56412396785883</v>
      </c>
      <c r="H314" s="57">
        <f t="shared" si="84"/>
        <v>94.01847316304742</v>
      </c>
      <c r="I314" s="57" t="str">
        <f t="shared" si="84"/>
        <v> </v>
      </c>
      <c r="J314" s="57" t="str">
        <f t="shared" si="84"/>
        <v>n.s.</v>
      </c>
      <c r="K314" s="57">
        <f t="shared" si="84"/>
        <v>24.51446089776082</v>
      </c>
      <c r="L314" s="57" t="str">
        <f t="shared" si="84"/>
        <v> </v>
      </c>
      <c r="M314" s="57" t="str">
        <f t="shared" si="84"/>
        <v> </v>
      </c>
      <c r="N314" s="57" t="str">
        <f t="shared" si="84"/>
        <v> </v>
      </c>
      <c r="O314" s="57" t="str">
        <f t="shared" si="84"/>
        <v> </v>
      </c>
      <c r="P314" s="57">
        <f t="shared" si="84"/>
        <v>24.51446089776082</v>
      </c>
      <c r="Q314" s="28"/>
      <c r="R314" s="28"/>
      <c r="S314" s="21"/>
    </row>
    <row r="315" spans="1:19" s="20" customFormat="1" ht="27">
      <c r="A315" s="10"/>
      <c r="B315" s="42"/>
      <c r="C315" s="43"/>
      <c r="D315" s="44"/>
      <c r="E315" s="33" t="s">
        <v>24</v>
      </c>
      <c r="F315" s="71"/>
      <c r="G315" s="57">
        <f>+IF(OR(G311=0,G313=0)," ",IF(((G313/G311)*100)&gt;500,"n.s.",(G313/G311)*100))</f>
        <v>100.00000000000003</v>
      </c>
      <c r="H315" s="57">
        <f aca="true" t="shared" si="85" ref="H315:P315">+IF(OR(H311=0,H313=0)," ",IF(((H313/H311)*100)&gt;500,"n.s.",(H313/H311)*100))</f>
        <v>44.997178984810105</v>
      </c>
      <c r="I315" s="57" t="str">
        <f t="shared" si="85"/>
        <v> </v>
      </c>
      <c r="J315" s="57">
        <f t="shared" si="85"/>
        <v>20.754615321402156</v>
      </c>
      <c r="K315" s="57">
        <f t="shared" si="85"/>
        <v>70.68256253577789</v>
      </c>
      <c r="L315" s="57" t="str">
        <f t="shared" si="85"/>
        <v> </v>
      </c>
      <c r="M315" s="57" t="str">
        <f t="shared" si="85"/>
        <v> </v>
      </c>
      <c r="N315" s="57" t="str">
        <f t="shared" si="85"/>
        <v> </v>
      </c>
      <c r="O315" s="57" t="str">
        <f t="shared" si="85"/>
        <v> </v>
      </c>
      <c r="P315" s="57">
        <f t="shared" si="85"/>
        <v>70.68256253577789</v>
      </c>
      <c r="Q315" s="28"/>
      <c r="R315" s="28"/>
      <c r="S315" s="21"/>
    </row>
    <row r="316" spans="1:19" s="20" customFormat="1" ht="27">
      <c r="A316" s="10"/>
      <c r="B316" s="42"/>
      <c r="C316" s="43"/>
      <c r="D316" s="44" t="s">
        <v>27</v>
      </c>
      <c r="E316" s="33" t="s">
        <v>99</v>
      </c>
      <c r="F316" s="71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28"/>
      <c r="R316" s="28"/>
      <c r="S316" s="21"/>
    </row>
    <row r="317" spans="1:19" s="20" customFormat="1" ht="27">
      <c r="A317" s="10"/>
      <c r="B317" s="42"/>
      <c r="C317" s="43"/>
      <c r="D317" s="44"/>
      <c r="E317" s="33" t="s">
        <v>19</v>
      </c>
      <c r="F317" s="71"/>
      <c r="G317" s="49">
        <v>182519039</v>
      </c>
      <c r="H317" s="49">
        <v>174972216</v>
      </c>
      <c r="I317" s="49"/>
      <c r="J317" s="49">
        <v>22584464</v>
      </c>
      <c r="K317" s="49">
        <v>380075719</v>
      </c>
      <c r="L317" s="49">
        <v>57258076</v>
      </c>
      <c r="M317" s="49"/>
      <c r="N317" s="49"/>
      <c r="O317" s="49">
        <v>57258076</v>
      </c>
      <c r="P317" s="49">
        <v>437333795</v>
      </c>
      <c r="Q317" s="28">
        <f>+_xlfn.IFERROR((K317/P317)*100," ")</f>
        <v>86.90746595515218</v>
      </c>
      <c r="R317" s="28">
        <f>+_xlfn.IFERROR((O317/P317)*100," ")</f>
        <v>13.092534044847826</v>
      </c>
      <c r="S317" s="21"/>
    </row>
    <row r="318" spans="1:19" s="20" customFormat="1" ht="27">
      <c r="A318" s="10"/>
      <c r="B318" s="42"/>
      <c r="C318" s="43"/>
      <c r="D318" s="44"/>
      <c r="E318" s="33" t="s">
        <v>20</v>
      </c>
      <c r="F318" s="71"/>
      <c r="G318" s="49">
        <v>169907540.03999996</v>
      </c>
      <c r="H318" s="49">
        <v>158890304.41</v>
      </c>
      <c r="I318" s="49"/>
      <c r="J318" s="49">
        <v>31935944.57</v>
      </c>
      <c r="K318" s="49">
        <v>360733789.0199999</v>
      </c>
      <c r="L318" s="49">
        <v>61699851.95</v>
      </c>
      <c r="M318" s="49"/>
      <c r="N318" s="49"/>
      <c r="O318" s="49">
        <v>61699851.95</v>
      </c>
      <c r="P318" s="49">
        <v>422433640.9699999</v>
      </c>
      <c r="Q318" s="28">
        <f>+_xlfn.IFERROR((K318/P318)*100," ")</f>
        <v>85.39419071636348</v>
      </c>
      <c r="R318" s="28">
        <f>+_xlfn.IFERROR((O318/P318)*100," ")</f>
        <v>14.605809283636518</v>
      </c>
      <c r="S318" s="21"/>
    </row>
    <row r="319" spans="1:19" s="20" customFormat="1" ht="27">
      <c r="A319" s="10"/>
      <c r="B319" s="42"/>
      <c r="C319" s="43"/>
      <c r="D319" s="44"/>
      <c r="E319" s="33" t="s">
        <v>21</v>
      </c>
      <c r="F319" s="71"/>
      <c r="G319" s="49">
        <v>169620798.32999998</v>
      </c>
      <c r="H319" s="49">
        <v>158890304.41</v>
      </c>
      <c r="I319" s="49"/>
      <c r="J319" s="49">
        <v>31935944.57</v>
      </c>
      <c r="K319" s="49">
        <v>360447047.31</v>
      </c>
      <c r="L319" s="49">
        <v>61699851.949999996</v>
      </c>
      <c r="M319" s="49"/>
      <c r="N319" s="49"/>
      <c r="O319" s="49">
        <v>61699851.949999996</v>
      </c>
      <c r="P319" s="49">
        <v>422146899.26</v>
      </c>
      <c r="Q319" s="28">
        <f>+_xlfn.IFERROR((K319/P319)*100," ")</f>
        <v>85.38426977477357</v>
      </c>
      <c r="R319" s="28">
        <f>+_xlfn.IFERROR((O319/P319)*100," ")</f>
        <v>14.61573022522643</v>
      </c>
      <c r="S319" s="21"/>
    </row>
    <row r="320" spans="1:19" s="20" customFormat="1" ht="27">
      <c r="A320" s="10"/>
      <c r="B320" s="42"/>
      <c r="C320" s="43"/>
      <c r="D320" s="44"/>
      <c r="E320" s="33" t="s">
        <v>22</v>
      </c>
      <c r="F320" s="71"/>
      <c r="G320" s="49">
        <v>169620798.32999998</v>
      </c>
      <c r="H320" s="49">
        <v>158890304.41</v>
      </c>
      <c r="I320" s="49"/>
      <c r="J320" s="49">
        <v>31935944.57</v>
      </c>
      <c r="K320" s="49">
        <v>360447047.31</v>
      </c>
      <c r="L320" s="49">
        <v>61699851.949999996</v>
      </c>
      <c r="M320" s="49"/>
      <c r="N320" s="49"/>
      <c r="O320" s="49">
        <v>61699851.949999996</v>
      </c>
      <c r="P320" s="49">
        <v>422146899.26</v>
      </c>
      <c r="Q320" s="28">
        <f>+_xlfn.IFERROR((K320/P320)*100," ")</f>
        <v>85.38426977477357</v>
      </c>
      <c r="R320" s="28">
        <f>+_xlfn.IFERROR((O320/P320)*100," ")</f>
        <v>14.61573022522643</v>
      </c>
      <c r="S320" s="21"/>
    </row>
    <row r="321" spans="1:19" s="20" customFormat="1" ht="27">
      <c r="A321" s="10"/>
      <c r="B321" s="42"/>
      <c r="C321" s="43"/>
      <c r="D321" s="44"/>
      <c r="E321" s="33" t="s">
        <v>23</v>
      </c>
      <c r="F321" s="71"/>
      <c r="G321" s="57">
        <f aca="true" t="shared" si="86" ref="G321:P321">+IF(OR(G317=0,G320=0)," ",IF(((G320/G317)*100)&gt;500,"n.s.",(G320/G317)*100))</f>
        <v>92.93320809671806</v>
      </c>
      <c r="H321" s="57">
        <f t="shared" si="86"/>
        <v>90.80887699907738</v>
      </c>
      <c r="I321" s="57" t="str">
        <f t="shared" si="86"/>
        <v> </v>
      </c>
      <c r="J321" s="57">
        <f t="shared" si="86"/>
        <v>141.4066969665519</v>
      </c>
      <c r="K321" s="57">
        <f t="shared" si="86"/>
        <v>94.83558914480406</v>
      </c>
      <c r="L321" s="57">
        <f t="shared" si="86"/>
        <v>107.75746630047436</v>
      </c>
      <c r="M321" s="57" t="str">
        <f t="shared" si="86"/>
        <v> </v>
      </c>
      <c r="N321" s="57" t="str">
        <f t="shared" si="86"/>
        <v> </v>
      </c>
      <c r="O321" s="57">
        <f t="shared" si="86"/>
        <v>107.75746630047436</v>
      </c>
      <c r="P321" s="57">
        <f t="shared" si="86"/>
        <v>96.52739031064361</v>
      </c>
      <c r="Q321" s="28"/>
      <c r="R321" s="28"/>
      <c r="S321" s="21"/>
    </row>
    <row r="322" spans="1:19" s="20" customFormat="1" ht="27">
      <c r="A322" s="10"/>
      <c r="B322" s="42"/>
      <c r="C322" s="43"/>
      <c r="D322" s="44"/>
      <c r="E322" s="33" t="s">
        <v>24</v>
      </c>
      <c r="F322" s="71"/>
      <c r="G322" s="57">
        <f>+IF(OR(G318=0,G320=0)," ",IF(((G320/G318)*100)&gt;500,"n.s.",(G320/G318)*100))</f>
        <v>99.83123661849706</v>
      </c>
      <c r="H322" s="57">
        <f aca="true" t="shared" si="87" ref="H322:P322">+IF(OR(H318=0,H320=0)," ",IF(((H320/H318)*100)&gt;500,"n.s.",(H320/H318)*100))</f>
        <v>100</v>
      </c>
      <c r="I322" s="57" t="str">
        <f t="shared" si="87"/>
        <v> </v>
      </c>
      <c r="J322" s="57">
        <f t="shared" si="87"/>
        <v>100</v>
      </c>
      <c r="K322" s="57">
        <f t="shared" si="87"/>
        <v>99.92051154653993</v>
      </c>
      <c r="L322" s="57">
        <f t="shared" si="87"/>
        <v>99.99999999999999</v>
      </c>
      <c r="M322" s="57" t="str">
        <f t="shared" si="87"/>
        <v> </v>
      </c>
      <c r="N322" s="57" t="str">
        <f t="shared" si="87"/>
        <v> </v>
      </c>
      <c r="O322" s="57">
        <f t="shared" si="87"/>
        <v>99.99999999999999</v>
      </c>
      <c r="P322" s="57">
        <f t="shared" si="87"/>
        <v>99.93212147845482</v>
      </c>
      <c r="Q322" s="28"/>
      <c r="R322" s="28"/>
      <c r="S322" s="21"/>
    </row>
    <row r="323" spans="1:19" s="20" customFormat="1" ht="54">
      <c r="A323" s="10"/>
      <c r="B323" s="42"/>
      <c r="C323" s="43"/>
      <c r="D323" s="44" t="s">
        <v>31</v>
      </c>
      <c r="E323" s="33" t="s">
        <v>100</v>
      </c>
      <c r="F323" s="71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28"/>
      <c r="R323" s="28"/>
      <c r="S323" s="21"/>
    </row>
    <row r="324" spans="1:19" s="20" customFormat="1" ht="27">
      <c r="A324" s="10"/>
      <c r="B324" s="42"/>
      <c r="C324" s="43"/>
      <c r="D324" s="44"/>
      <c r="E324" s="33" t="s">
        <v>19</v>
      </c>
      <c r="F324" s="71"/>
      <c r="G324" s="49">
        <v>24364533</v>
      </c>
      <c r="H324" s="49">
        <v>5081335</v>
      </c>
      <c r="I324" s="49"/>
      <c r="J324" s="49">
        <v>11000</v>
      </c>
      <c r="K324" s="49">
        <v>29456868</v>
      </c>
      <c r="L324" s="49"/>
      <c r="M324" s="49"/>
      <c r="N324" s="49"/>
      <c r="O324" s="49"/>
      <c r="P324" s="49">
        <v>29456868</v>
      </c>
      <c r="Q324" s="28">
        <f>+_xlfn.IFERROR((K324/P324)*100," ")</f>
        <v>100</v>
      </c>
      <c r="R324" s="28">
        <f>+_xlfn.IFERROR((O324/P324)*100," ")</f>
        <v>0</v>
      </c>
      <c r="S324" s="21"/>
    </row>
    <row r="325" spans="1:19" s="20" customFormat="1" ht="27">
      <c r="A325" s="10"/>
      <c r="B325" s="42"/>
      <c r="C325" s="43"/>
      <c r="D325" s="44"/>
      <c r="E325" s="33" t="s">
        <v>20</v>
      </c>
      <c r="F325" s="71"/>
      <c r="G325" s="49">
        <v>27485297.57</v>
      </c>
      <c r="H325" s="49">
        <v>5081335</v>
      </c>
      <c r="I325" s="49"/>
      <c r="J325" s="49">
        <v>11000</v>
      </c>
      <c r="K325" s="49">
        <v>32577632.57</v>
      </c>
      <c r="L325" s="49"/>
      <c r="M325" s="49"/>
      <c r="N325" s="49"/>
      <c r="O325" s="49"/>
      <c r="P325" s="49">
        <v>32577632.57</v>
      </c>
      <c r="Q325" s="28">
        <f>+_xlfn.IFERROR((K325/P325)*100," ")</f>
        <v>100</v>
      </c>
      <c r="R325" s="28">
        <f>+_xlfn.IFERROR((O325/P325)*100," ")</f>
        <v>0</v>
      </c>
      <c r="S325" s="21"/>
    </row>
    <row r="326" spans="1:19" s="20" customFormat="1" ht="27">
      <c r="A326" s="10"/>
      <c r="B326" s="42"/>
      <c r="C326" s="43"/>
      <c r="D326" s="44"/>
      <c r="E326" s="33" t="s">
        <v>21</v>
      </c>
      <c r="F326" s="71"/>
      <c r="G326" s="49">
        <v>27491175.080000002</v>
      </c>
      <c r="H326" s="49">
        <v>2731974.4600000004</v>
      </c>
      <c r="I326" s="49"/>
      <c r="J326" s="49">
        <v>0</v>
      </c>
      <c r="K326" s="49">
        <v>30223149.540000003</v>
      </c>
      <c r="L326" s="49"/>
      <c r="M326" s="49"/>
      <c r="N326" s="49"/>
      <c r="O326" s="49"/>
      <c r="P326" s="49">
        <v>30223149.540000003</v>
      </c>
      <c r="Q326" s="28">
        <f>+_xlfn.IFERROR((K326/P326)*100," ")</f>
        <v>100</v>
      </c>
      <c r="R326" s="28">
        <f>+_xlfn.IFERROR((O326/P326)*100," ")</f>
        <v>0</v>
      </c>
      <c r="S326" s="21"/>
    </row>
    <row r="327" spans="1:19" s="20" customFormat="1" ht="27">
      <c r="A327" s="10"/>
      <c r="B327" s="42"/>
      <c r="C327" s="43"/>
      <c r="D327" s="44"/>
      <c r="E327" s="33" t="s">
        <v>22</v>
      </c>
      <c r="F327" s="71"/>
      <c r="G327" s="49">
        <v>27491175.080000002</v>
      </c>
      <c r="H327" s="49">
        <v>2731974.4600000004</v>
      </c>
      <c r="I327" s="49"/>
      <c r="J327" s="49">
        <v>0</v>
      </c>
      <c r="K327" s="49">
        <v>30223149.540000003</v>
      </c>
      <c r="L327" s="49"/>
      <c r="M327" s="49"/>
      <c r="N327" s="49"/>
      <c r="O327" s="49"/>
      <c r="P327" s="49">
        <v>30223149.540000003</v>
      </c>
      <c r="Q327" s="28">
        <f>+_xlfn.IFERROR((K327/P327)*100," ")</f>
        <v>100</v>
      </c>
      <c r="R327" s="28">
        <f>+_xlfn.IFERROR((O327/P327)*100," ")</f>
        <v>0</v>
      </c>
      <c r="S327" s="21"/>
    </row>
    <row r="328" spans="1:19" s="20" customFormat="1" ht="27">
      <c r="A328" s="10"/>
      <c r="B328" s="42"/>
      <c r="C328" s="43"/>
      <c r="D328" s="44"/>
      <c r="E328" s="33" t="s">
        <v>23</v>
      </c>
      <c r="F328" s="71"/>
      <c r="G328" s="57">
        <f aca="true" t="shared" si="88" ref="G328:P328">+IF(OR(G324=0,G327=0)," ",IF(((G327/G324)*100)&gt;500,"n.s.",(G327/G324)*100))</f>
        <v>112.8327601436071</v>
      </c>
      <c r="H328" s="57">
        <f t="shared" si="88"/>
        <v>53.764895642582125</v>
      </c>
      <c r="I328" s="57" t="str">
        <f t="shared" si="88"/>
        <v> </v>
      </c>
      <c r="J328" s="57" t="str">
        <f t="shared" si="88"/>
        <v> </v>
      </c>
      <c r="K328" s="57">
        <f t="shared" si="88"/>
        <v>102.60136800694495</v>
      </c>
      <c r="L328" s="57" t="str">
        <f t="shared" si="88"/>
        <v> </v>
      </c>
      <c r="M328" s="57" t="str">
        <f t="shared" si="88"/>
        <v> </v>
      </c>
      <c r="N328" s="57" t="str">
        <f t="shared" si="88"/>
        <v> </v>
      </c>
      <c r="O328" s="57" t="str">
        <f t="shared" si="88"/>
        <v> </v>
      </c>
      <c r="P328" s="57">
        <f t="shared" si="88"/>
        <v>102.60136800694495</v>
      </c>
      <c r="Q328" s="28"/>
      <c r="R328" s="28"/>
      <c r="S328" s="21"/>
    </row>
    <row r="329" spans="1:19" s="20" customFormat="1" ht="27">
      <c r="A329" s="10"/>
      <c r="B329" s="72"/>
      <c r="C329" s="73"/>
      <c r="D329" s="47"/>
      <c r="E329" s="74" t="s">
        <v>24</v>
      </c>
      <c r="F329" s="75"/>
      <c r="G329" s="79">
        <f>+IF(OR(G325=0,G327=0)," ",IF(((G327/G325)*100)&gt;500,"n.s.",(G327/G325)*100))</f>
        <v>100.02138419635091</v>
      </c>
      <c r="H329" s="79">
        <f aca="true" t="shared" si="89" ref="H329:P329">+IF(OR(H325=0,H327=0)," ",IF(((H327/H325)*100)&gt;500,"n.s.",(H327/H325)*100))</f>
        <v>53.764895642582125</v>
      </c>
      <c r="I329" s="79" t="str">
        <f t="shared" si="89"/>
        <v> </v>
      </c>
      <c r="J329" s="79" t="str">
        <f t="shared" si="89"/>
        <v> </v>
      </c>
      <c r="K329" s="79">
        <f t="shared" si="89"/>
        <v>92.77270064072063</v>
      </c>
      <c r="L329" s="79" t="str">
        <f t="shared" si="89"/>
        <v> </v>
      </c>
      <c r="M329" s="79" t="str">
        <f t="shared" si="89"/>
        <v> </v>
      </c>
      <c r="N329" s="79" t="str">
        <f t="shared" si="89"/>
        <v> </v>
      </c>
      <c r="O329" s="79" t="str">
        <f t="shared" si="89"/>
        <v> </v>
      </c>
      <c r="P329" s="79">
        <f t="shared" si="89"/>
        <v>92.77270064072063</v>
      </c>
      <c r="Q329" s="77"/>
      <c r="R329" s="77"/>
      <c r="S329" s="21"/>
    </row>
    <row r="330" spans="1:19" s="20" customFormat="1" ht="54">
      <c r="A330" s="10"/>
      <c r="B330" s="42"/>
      <c r="C330" s="43"/>
      <c r="D330" s="44" t="s">
        <v>101</v>
      </c>
      <c r="E330" s="33" t="s">
        <v>102</v>
      </c>
      <c r="F330" s="71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28"/>
      <c r="R330" s="28"/>
      <c r="S330" s="21"/>
    </row>
    <row r="331" spans="1:19" s="20" customFormat="1" ht="27">
      <c r="A331" s="10"/>
      <c r="B331" s="42"/>
      <c r="C331" s="43"/>
      <c r="D331" s="44"/>
      <c r="E331" s="33" t="s">
        <v>19</v>
      </c>
      <c r="F331" s="71"/>
      <c r="G331" s="49">
        <v>13819950</v>
      </c>
      <c r="H331" s="49">
        <v>899700</v>
      </c>
      <c r="I331" s="49"/>
      <c r="J331" s="49"/>
      <c r="K331" s="49">
        <v>14719650</v>
      </c>
      <c r="L331" s="49"/>
      <c r="M331" s="49"/>
      <c r="N331" s="49"/>
      <c r="O331" s="49"/>
      <c r="P331" s="49">
        <v>14719650</v>
      </c>
      <c r="Q331" s="28">
        <f>+_xlfn.IFERROR((K331/P331)*100," ")</f>
        <v>100</v>
      </c>
      <c r="R331" s="28">
        <f>+_xlfn.IFERROR((O331/P331)*100," ")</f>
        <v>0</v>
      </c>
      <c r="S331" s="21"/>
    </row>
    <row r="332" spans="1:19" s="20" customFormat="1" ht="27">
      <c r="A332" s="10"/>
      <c r="B332" s="42"/>
      <c r="C332" s="43"/>
      <c r="D332" s="44"/>
      <c r="E332" s="33" t="s">
        <v>20</v>
      </c>
      <c r="F332" s="71"/>
      <c r="G332" s="49">
        <v>13402860.569999998</v>
      </c>
      <c r="H332" s="49">
        <v>899700</v>
      </c>
      <c r="I332" s="49"/>
      <c r="J332" s="49"/>
      <c r="K332" s="49">
        <v>14302560.569999998</v>
      </c>
      <c r="L332" s="49"/>
      <c r="M332" s="49"/>
      <c r="N332" s="49"/>
      <c r="O332" s="49"/>
      <c r="P332" s="49">
        <v>14302560.569999998</v>
      </c>
      <c r="Q332" s="28">
        <f>+_xlfn.IFERROR((K332/P332)*100," ")</f>
        <v>100</v>
      </c>
      <c r="R332" s="28">
        <f>+_xlfn.IFERROR((O332/P332)*100," ")</f>
        <v>0</v>
      </c>
      <c r="S332" s="21"/>
    </row>
    <row r="333" spans="1:19" s="20" customFormat="1" ht="27">
      <c r="A333" s="10"/>
      <c r="B333" s="42"/>
      <c r="C333" s="43"/>
      <c r="D333" s="44"/>
      <c r="E333" s="33" t="s">
        <v>21</v>
      </c>
      <c r="F333" s="71"/>
      <c r="G333" s="49">
        <v>13402860.569999998</v>
      </c>
      <c r="H333" s="49">
        <v>116240.2</v>
      </c>
      <c r="I333" s="49"/>
      <c r="J333" s="49"/>
      <c r="K333" s="49">
        <v>13519100.769999998</v>
      </c>
      <c r="L333" s="49"/>
      <c r="M333" s="49"/>
      <c r="N333" s="49"/>
      <c r="O333" s="49"/>
      <c r="P333" s="49">
        <v>13519100.769999998</v>
      </c>
      <c r="Q333" s="28">
        <f>+_xlfn.IFERROR((K333/P333)*100," ")</f>
        <v>100</v>
      </c>
      <c r="R333" s="28">
        <f>+_xlfn.IFERROR((O333/P333)*100," ")</f>
        <v>0</v>
      </c>
      <c r="S333" s="21"/>
    </row>
    <row r="334" spans="1:19" s="20" customFormat="1" ht="27">
      <c r="A334" s="10"/>
      <c r="B334" s="42"/>
      <c r="C334" s="43"/>
      <c r="D334" s="44"/>
      <c r="E334" s="33" t="s">
        <v>22</v>
      </c>
      <c r="F334" s="71"/>
      <c r="G334" s="49">
        <v>13402860.569999998</v>
      </c>
      <c r="H334" s="49">
        <v>116240.2</v>
      </c>
      <c r="I334" s="49"/>
      <c r="J334" s="49"/>
      <c r="K334" s="49">
        <v>13519100.769999998</v>
      </c>
      <c r="L334" s="49"/>
      <c r="M334" s="49"/>
      <c r="N334" s="49"/>
      <c r="O334" s="49"/>
      <c r="P334" s="49">
        <v>13519100.769999998</v>
      </c>
      <c r="Q334" s="28">
        <f>+_xlfn.IFERROR((K334/P334)*100," ")</f>
        <v>100</v>
      </c>
      <c r="R334" s="28">
        <f>+_xlfn.IFERROR((O334/P334)*100," ")</f>
        <v>0</v>
      </c>
      <c r="S334" s="21"/>
    </row>
    <row r="335" spans="1:19" s="20" customFormat="1" ht="27">
      <c r="A335" s="10"/>
      <c r="B335" s="42"/>
      <c r="C335" s="43"/>
      <c r="D335" s="44"/>
      <c r="E335" s="33" t="s">
        <v>23</v>
      </c>
      <c r="F335" s="71"/>
      <c r="G335" s="57">
        <f aca="true" t="shared" si="90" ref="G335:P335">+IF(OR(G331=0,G334=0)," ",IF(((G334/G331)*100)&gt;500,"n.s.",(G334/G331)*100))</f>
        <v>96.98197583927582</v>
      </c>
      <c r="H335" s="57">
        <f t="shared" si="90"/>
        <v>12.919884405913082</v>
      </c>
      <c r="I335" s="57" t="str">
        <f t="shared" si="90"/>
        <v> </v>
      </c>
      <c r="J335" s="57" t="str">
        <f t="shared" si="90"/>
        <v> </v>
      </c>
      <c r="K335" s="57">
        <f t="shared" si="90"/>
        <v>91.84390097590635</v>
      </c>
      <c r="L335" s="57" t="str">
        <f t="shared" si="90"/>
        <v> </v>
      </c>
      <c r="M335" s="57" t="str">
        <f t="shared" si="90"/>
        <v> </v>
      </c>
      <c r="N335" s="57" t="str">
        <f t="shared" si="90"/>
        <v> </v>
      </c>
      <c r="O335" s="57" t="str">
        <f t="shared" si="90"/>
        <v> </v>
      </c>
      <c r="P335" s="57">
        <f t="shared" si="90"/>
        <v>91.84390097590635</v>
      </c>
      <c r="Q335" s="28"/>
      <c r="R335" s="28"/>
      <c r="S335" s="21"/>
    </row>
    <row r="336" spans="1:19" s="20" customFormat="1" ht="27">
      <c r="A336" s="10"/>
      <c r="B336" s="42"/>
      <c r="C336" s="43"/>
      <c r="D336" s="44"/>
      <c r="E336" s="33" t="s">
        <v>24</v>
      </c>
      <c r="F336" s="71"/>
      <c r="G336" s="57">
        <f>+IF(OR(G332=0,G334=0)," ",IF(((G334/G332)*100)&gt;500,"n.s.",(G334/G332)*100))</f>
        <v>100</v>
      </c>
      <c r="H336" s="57">
        <f aca="true" t="shared" si="91" ref="H336:P336">+IF(OR(H332=0,H334=0)," ",IF(((H334/H332)*100)&gt;500,"n.s.",(H334/H332)*100))</f>
        <v>12.919884405913082</v>
      </c>
      <c r="I336" s="57" t="str">
        <f t="shared" si="91"/>
        <v> </v>
      </c>
      <c r="J336" s="57" t="str">
        <f t="shared" si="91"/>
        <v> </v>
      </c>
      <c r="K336" s="57">
        <f t="shared" si="91"/>
        <v>94.52224099198483</v>
      </c>
      <c r="L336" s="57" t="str">
        <f t="shared" si="91"/>
        <v> </v>
      </c>
      <c r="M336" s="57" t="str">
        <f t="shared" si="91"/>
        <v> </v>
      </c>
      <c r="N336" s="57" t="str">
        <f t="shared" si="91"/>
        <v> </v>
      </c>
      <c r="O336" s="57" t="str">
        <f t="shared" si="91"/>
        <v> </v>
      </c>
      <c r="P336" s="57">
        <f t="shared" si="91"/>
        <v>94.52224099198483</v>
      </c>
      <c r="Q336" s="28"/>
      <c r="R336" s="28"/>
      <c r="S336" s="21"/>
    </row>
    <row r="337" spans="1:19" s="20" customFormat="1" ht="162">
      <c r="A337" s="10"/>
      <c r="B337" s="42"/>
      <c r="C337" s="43"/>
      <c r="D337" s="44" t="s">
        <v>103</v>
      </c>
      <c r="E337" s="33" t="s">
        <v>104</v>
      </c>
      <c r="F337" s="71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28"/>
      <c r="R337" s="28"/>
      <c r="S337" s="21"/>
    </row>
    <row r="338" spans="1:19" s="20" customFormat="1" ht="27">
      <c r="A338" s="10"/>
      <c r="B338" s="42"/>
      <c r="C338" s="43"/>
      <c r="D338" s="44"/>
      <c r="E338" s="33" t="s">
        <v>19</v>
      </c>
      <c r="F338" s="71"/>
      <c r="G338" s="49">
        <v>14088068</v>
      </c>
      <c r="H338" s="49">
        <v>2183886</v>
      </c>
      <c r="I338" s="49"/>
      <c r="J338" s="49">
        <v>65732</v>
      </c>
      <c r="K338" s="49">
        <v>16337686</v>
      </c>
      <c r="L338" s="49"/>
      <c r="M338" s="49"/>
      <c r="N338" s="49"/>
      <c r="O338" s="49"/>
      <c r="P338" s="49">
        <v>16337686</v>
      </c>
      <c r="Q338" s="28">
        <f>+_xlfn.IFERROR((K338/P338)*100," ")</f>
        <v>100</v>
      </c>
      <c r="R338" s="28">
        <f>+_xlfn.IFERROR((O338/P338)*100," ")</f>
        <v>0</v>
      </c>
      <c r="S338" s="21"/>
    </row>
    <row r="339" spans="1:19" s="20" customFormat="1" ht="27">
      <c r="A339" s="10"/>
      <c r="B339" s="42"/>
      <c r="C339" s="43"/>
      <c r="D339" s="44"/>
      <c r="E339" s="33" t="s">
        <v>20</v>
      </c>
      <c r="F339" s="71"/>
      <c r="G339" s="49">
        <v>14972965.68</v>
      </c>
      <c r="H339" s="49">
        <v>2221503</v>
      </c>
      <c r="I339" s="49"/>
      <c r="J339" s="49">
        <v>28115</v>
      </c>
      <c r="K339" s="49">
        <v>17222583.68</v>
      </c>
      <c r="L339" s="49"/>
      <c r="M339" s="49"/>
      <c r="N339" s="49"/>
      <c r="O339" s="49"/>
      <c r="P339" s="49">
        <v>17222583.68</v>
      </c>
      <c r="Q339" s="28">
        <f>+_xlfn.IFERROR((K339/P339)*100," ")</f>
        <v>100</v>
      </c>
      <c r="R339" s="28">
        <f>+_xlfn.IFERROR((O339/P339)*100," ")</f>
        <v>0</v>
      </c>
      <c r="S339" s="21"/>
    </row>
    <row r="340" spans="1:19" s="20" customFormat="1" ht="27">
      <c r="A340" s="10"/>
      <c r="B340" s="42"/>
      <c r="C340" s="43"/>
      <c r="D340" s="44"/>
      <c r="E340" s="33" t="s">
        <v>21</v>
      </c>
      <c r="F340" s="71"/>
      <c r="G340" s="49">
        <v>14972965.68</v>
      </c>
      <c r="H340" s="49">
        <v>1789039.1099999999</v>
      </c>
      <c r="I340" s="49"/>
      <c r="J340" s="49">
        <v>1386</v>
      </c>
      <c r="K340" s="49">
        <v>16763390.79</v>
      </c>
      <c r="L340" s="49"/>
      <c r="M340" s="49"/>
      <c r="N340" s="49"/>
      <c r="O340" s="49"/>
      <c r="P340" s="49">
        <v>16763390.79</v>
      </c>
      <c r="Q340" s="28">
        <f>+_xlfn.IFERROR((K340/P340)*100," ")</f>
        <v>100</v>
      </c>
      <c r="R340" s="28">
        <f>+_xlfn.IFERROR((O340/P340)*100," ")</f>
        <v>0</v>
      </c>
      <c r="S340" s="21"/>
    </row>
    <row r="341" spans="1:19" s="20" customFormat="1" ht="27">
      <c r="A341" s="10"/>
      <c r="B341" s="42"/>
      <c r="C341" s="43"/>
      <c r="D341" s="44"/>
      <c r="E341" s="33" t="s">
        <v>22</v>
      </c>
      <c r="F341" s="71"/>
      <c r="G341" s="49">
        <v>14972965.68</v>
      </c>
      <c r="H341" s="49">
        <v>1789039.1099999999</v>
      </c>
      <c r="I341" s="49"/>
      <c r="J341" s="49">
        <v>1386</v>
      </c>
      <c r="K341" s="49">
        <v>16763390.79</v>
      </c>
      <c r="L341" s="49"/>
      <c r="M341" s="49"/>
      <c r="N341" s="49"/>
      <c r="O341" s="49"/>
      <c r="P341" s="49">
        <v>16763390.79</v>
      </c>
      <c r="Q341" s="28">
        <f>+_xlfn.IFERROR((K341/P341)*100," ")</f>
        <v>100</v>
      </c>
      <c r="R341" s="28">
        <f>+_xlfn.IFERROR((O341/P341)*100," ")</f>
        <v>0</v>
      </c>
      <c r="S341" s="21"/>
    </row>
    <row r="342" spans="1:19" s="20" customFormat="1" ht="27">
      <c r="A342" s="10"/>
      <c r="B342" s="42"/>
      <c r="C342" s="43"/>
      <c r="D342" s="44"/>
      <c r="E342" s="33" t="s">
        <v>23</v>
      </c>
      <c r="F342" s="71"/>
      <c r="G342" s="57">
        <f aca="true" t="shared" si="92" ref="G342:P342">+IF(OR(G338=0,G341=0)," ",IF(((G341/G338)*100)&gt;500,"n.s.",(G341/G338)*100))</f>
        <v>106.28118546844038</v>
      </c>
      <c r="H342" s="57">
        <f t="shared" si="92"/>
        <v>81.9199862080713</v>
      </c>
      <c r="I342" s="57" t="str">
        <f t="shared" si="92"/>
        <v> </v>
      </c>
      <c r="J342" s="57">
        <f t="shared" si="92"/>
        <v>2.1085620397979676</v>
      </c>
      <c r="K342" s="57">
        <f t="shared" si="92"/>
        <v>102.60566147494816</v>
      </c>
      <c r="L342" s="57" t="str">
        <f t="shared" si="92"/>
        <v> </v>
      </c>
      <c r="M342" s="57" t="str">
        <f t="shared" si="92"/>
        <v> </v>
      </c>
      <c r="N342" s="57" t="str">
        <f t="shared" si="92"/>
        <v> </v>
      </c>
      <c r="O342" s="57" t="str">
        <f t="shared" si="92"/>
        <v> </v>
      </c>
      <c r="P342" s="57">
        <f t="shared" si="92"/>
        <v>102.60566147494816</v>
      </c>
      <c r="Q342" s="28"/>
      <c r="R342" s="28"/>
      <c r="S342" s="21"/>
    </row>
    <row r="343" spans="1:19" s="20" customFormat="1" ht="27">
      <c r="A343" s="10"/>
      <c r="B343" s="42"/>
      <c r="C343" s="43"/>
      <c r="D343" s="44"/>
      <c r="E343" s="33" t="s">
        <v>24</v>
      </c>
      <c r="F343" s="71"/>
      <c r="G343" s="57">
        <f>+IF(OR(G339=0,G341=0)," ",IF(((G341/G339)*100)&gt;500,"n.s.",(G341/G339)*100))</f>
        <v>100</v>
      </c>
      <c r="H343" s="57">
        <f aca="true" t="shared" si="93" ref="H343:P343">+IF(OR(H339=0,H341=0)," ",IF(((H341/H339)*100)&gt;500,"n.s.",(H341/H339)*100))</f>
        <v>80.53282439861661</v>
      </c>
      <c r="I343" s="57" t="str">
        <f t="shared" si="93"/>
        <v> </v>
      </c>
      <c r="J343" s="57">
        <f t="shared" si="93"/>
        <v>4.929752800995909</v>
      </c>
      <c r="K343" s="57">
        <f t="shared" si="93"/>
        <v>97.33377466161917</v>
      </c>
      <c r="L343" s="57" t="str">
        <f t="shared" si="93"/>
        <v> </v>
      </c>
      <c r="M343" s="57" t="str">
        <f t="shared" si="93"/>
        <v> </v>
      </c>
      <c r="N343" s="57" t="str">
        <f t="shared" si="93"/>
        <v> </v>
      </c>
      <c r="O343" s="57" t="str">
        <f t="shared" si="93"/>
        <v> </v>
      </c>
      <c r="P343" s="57">
        <f t="shared" si="93"/>
        <v>97.33377466161917</v>
      </c>
      <c r="Q343" s="28"/>
      <c r="R343" s="28"/>
      <c r="S343" s="21"/>
    </row>
    <row r="344" spans="1:19" s="20" customFormat="1" ht="27">
      <c r="A344" s="10"/>
      <c r="B344" s="42"/>
      <c r="C344" s="43"/>
      <c r="D344" s="44" t="s">
        <v>105</v>
      </c>
      <c r="E344" s="33" t="s">
        <v>106</v>
      </c>
      <c r="F344" s="71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28"/>
      <c r="R344" s="28"/>
      <c r="S344" s="21"/>
    </row>
    <row r="345" spans="1:19" s="20" customFormat="1" ht="27">
      <c r="A345" s="10"/>
      <c r="B345" s="42"/>
      <c r="C345" s="43"/>
      <c r="D345" s="44"/>
      <c r="E345" s="33" t="s">
        <v>19</v>
      </c>
      <c r="F345" s="71"/>
      <c r="G345" s="49">
        <v>11163442</v>
      </c>
      <c r="H345" s="49">
        <v>780651</v>
      </c>
      <c r="I345" s="49"/>
      <c r="J345" s="49">
        <v>78000</v>
      </c>
      <c r="K345" s="49">
        <v>12022093</v>
      </c>
      <c r="L345" s="49"/>
      <c r="M345" s="49"/>
      <c r="N345" s="49"/>
      <c r="O345" s="49"/>
      <c r="P345" s="49">
        <v>12022093</v>
      </c>
      <c r="Q345" s="28">
        <f>+_xlfn.IFERROR((K345/P345)*100," ")</f>
        <v>100</v>
      </c>
      <c r="R345" s="28">
        <f>+_xlfn.IFERROR((O345/P345)*100," ")</f>
        <v>0</v>
      </c>
      <c r="S345" s="21"/>
    </row>
    <row r="346" spans="1:19" s="20" customFormat="1" ht="27">
      <c r="A346" s="10"/>
      <c r="B346" s="42"/>
      <c r="C346" s="43"/>
      <c r="D346" s="44"/>
      <c r="E346" s="33" t="s">
        <v>20</v>
      </c>
      <c r="F346" s="71"/>
      <c r="G346" s="49">
        <v>11974170.91</v>
      </c>
      <c r="H346" s="49">
        <v>1469016.1199999999</v>
      </c>
      <c r="I346" s="49"/>
      <c r="J346" s="49">
        <v>41343.17</v>
      </c>
      <c r="K346" s="49">
        <v>13484530.2</v>
      </c>
      <c r="L346" s="49"/>
      <c r="M346" s="49"/>
      <c r="N346" s="49"/>
      <c r="O346" s="49"/>
      <c r="P346" s="49">
        <v>13484530.2</v>
      </c>
      <c r="Q346" s="28">
        <f>+_xlfn.IFERROR((K346/P346)*100," ")</f>
        <v>100</v>
      </c>
      <c r="R346" s="28">
        <f>+_xlfn.IFERROR((O346/P346)*100," ")</f>
        <v>0</v>
      </c>
      <c r="S346" s="21"/>
    </row>
    <row r="347" spans="1:19" s="20" customFormat="1" ht="27">
      <c r="A347" s="10"/>
      <c r="B347" s="42"/>
      <c r="C347" s="43"/>
      <c r="D347" s="44"/>
      <c r="E347" s="33" t="s">
        <v>21</v>
      </c>
      <c r="F347" s="71"/>
      <c r="G347" s="49">
        <v>11974170.91</v>
      </c>
      <c r="H347" s="49">
        <v>1469016.1199999999</v>
      </c>
      <c r="I347" s="49"/>
      <c r="J347" s="49">
        <v>41343.17</v>
      </c>
      <c r="K347" s="49">
        <v>13484530.2</v>
      </c>
      <c r="L347" s="49"/>
      <c r="M347" s="49"/>
      <c r="N347" s="49"/>
      <c r="O347" s="49"/>
      <c r="P347" s="49">
        <v>13484530.2</v>
      </c>
      <c r="Q347" s="28">
        <f>+_xlfn.IFERROR((K347/P347)*100," ")</f>
        <v>100</v>
      </c>
      <c r="R347" s="28">
        <f>+_xlfn.IFERROR((O347/P347)*100," ")</f>
        <v>0</v>
      </c>
      <c r="S347" s="21"/>
    </row>
    <row r="348" spans="1:19" s="20" customFormat="1" ht="27">
      <c r="A348" s="10"/>
      <c r="B348" s="42"/>
      <c r="C348" s="43"/>
      <c r="D348" s="44"/>
      <c r="E348" s="33" t="s">
        <v>22</v>
      </c>
      <c r="F348" s="71"/>
      <c r="G348" s="49">
        <v>11974170.91</v>
      </c>
      <c r="H348" s="49">
        <v>1469016.1199999999</v>
      </c>
      <c r="I348" s="49"/>
      <c r="J348" s="49">
        <v>41343.17</v>
      </c>
      <c r="K348" s="49">
        <v>13484530.2</v>
      </c>
      <c r="L348" s="49"/>
      <c r="M348" s="49"/>
      <c r="N348" s="49"/>
      <c r="O348" s="49"/>
      <c r="P348" s="49">
        <v>13484530.2</v>
      </c>
      <c r="Q348" s="28">
        <f>+_xlfn.IFERROR((K348/P348)*100," ")</f>
        <v>100</v>
      </c>
      <c r="R348" s="28">
        <f>+_xlfn.IFERROR((O348/P348)*100," ")</f>
        <v>0</v>
      </c>
      <c r="S348" s="21"/>
    </row>
    <row r="349" spans="1:19" s="20" customFormat="1" ht="27">
      <c r="A349" s="10"/>
      <c r="B349" s="42"/>
      <c r="C349" s="43"/>
      <c r="D349" s="44"/>
      <c r="E349" s="33" t="s">
        <v>23</v>
      </c>
      <c r="F349" s="71"/>
      <c r="G349" s="57">
        <f aca="true" t="shared" si="94" ref="G349:P349">+IF(OR(G345=0,G348=0)," ",IF(((G348/G345)*100)&gt;500,"n.s.",(G348/G345)*100))</f>
        <v>107.26235609053194</v>
      </c>
      <c r="H349" s="57">
        <f t="shared" si="94"/>
        <v>188.17834345949726</v>
      </c>
      <c r="I349" s="57" t="str">
        <f t="shared" si="94"/>
        <v> </v>
      </c>
      <c r="J349" s="57">
        <f t="shared" si="94"/>
        <v>53.004064102564094</v>
      </c>
      <c r="K349" s="57">
        <f t="shared" si="94"/>
        <v>112.16458065995663</v>
      </c>
      <c r="L349" s="57" t="str">
        <f t="shared" si="94"/>
        <v> </v>
      </c>
      <c r="M349" s="57" t="str">
        <f t="shared" si="94"/>
        <v> </v>
      </c>
      <c r="N349" s="57" t="str">
        <f t="shared" si="94"/>
        <v> </v>
      </c>
      <c r="O349" s="57" t="str">
        <f t="shared" si="94"/>
        <v> </v>
      </c>
      <c r="P349" s="57">
        <f t="shared" si="94"/>
        <v>112.16458065995663</v>
      </c>
      <c r="Q349" s="28"/>
      <c r="R349" s="28"/>
      <c r="S349" s="21"/>
    </row>
    <row r="350" spans="1:19" s="20" customFormat="1" ht="27">
      <c r="A350" s="10"/>
      <c r="B350" s="42"/>
      <c r="C350" s="43"/>
      <c r="D350" s="44"/>
      <c r="E350" s="33" t="s">
        <v>24</v>
      </c>
      <c r="F350" s="71"/>
      <c r="G350" s="57">
        <f>+IF(OR(G346=0,G348=0)," ",IF(((G348/G346)*100)&gt;500,"n.s.",(G348/G346)*100))</f>
        <v>100</v>
      </c>
      <c r="H350" s="57">
        <f aca="true" t="shared" si="95" ref="H350:P350">+IF(OR(H346=0,H348=0)," ",IF(((H348/H346)*100)&gt;500,"n.s.",(H348/H346)*100))</f>
        <v>100</v>
      </c>
      <c r="I350" s="57" t="str">
        <f t="shared" si="95"/>
        <v> </v>
      </c>
      <c r="J350" s="57">
        <f t="shared" si="95"/>
        <v>100</v>
      </c>
      <c r="K350" s="57">
        <f t="shared" si="95"/>
        <v>100</v>
      </c>
      <c r="L350" s="57" t="str">
        <f t="shared" si="95"/>
        <v> </v>
      </c>
      <c r="M350" s="57" t="str">
        <f t="shared" si="95"/>
        <v> </v>
      </c>
      <c r="N350" s="57" t="str">
        <f t="shared" si="95"/>
        <v> </v>
      </c>
      <c r="O350" s="57" t="str">
        <f t="shared" si="95"/>
        <v> </v>
      </c>
      <c r="P350" s="57">
        <f t="shared" si="95"/>
        <v>100</v>
      </c>
      <c r="Q350" s="28"/>
      <c r="R350" s="28"/>
      <c r="S350" s="21"/>
    </row>
    <row r="351" spans="1:19" s="20" customFormat="1" ht="54">
      <c r="A351" s="10"/>
      <c r="B351" s="42"/>
      <c r="C351" s="43"/>
      <c r="D351" s="44" t="s">
        <v>107</v>
      </c>
      <c r="E351" s="33" t="s">
        <v>108</v>
      </c>
      <c r="F351" s="71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28"/>
      <c r="R351" s="28"/>
      <c r="S351" s="21"/>
    </row>
    <row r="352" spans="1:19" s="20" customFormat="1" ht="27">
      <c r="A352" s="10"/>
      <c r="B352" s="42"/>
      <c r="C352" s="43"/>
      <c r="D352" s="44"/>
      <c r="E352" s="33" t="s">
        <v>19</v>
      </c>
      <c r="F352" s="71"/>
      <c r="G352" s="49">
        <v>8760483</v>
      </c>
      <c r="H352" s="49">
        <v>515580</v>
      </c>
      <c r="I352" s="49"/>
      <c r="J352" s="49"/>
      <c r="K352" s="49">
        <v>9276063</v>
      </c>
      <c r="L352" s="49">
        <v>0</v>
      </c>
      <c r="M352" s="49"/>
      <c r="N352" s="49"/>
      <c r="O352" s="49">
        <v>0</v>
      </c>
      <c r="P352" s="49">
        <v>9276063</v>
      </c>
      <c r="Q352" s="28">
        <f>+_xlfn.IFERROR((K352/P352)*100," ")</f>
        <v>100</v>
      </c>
      <c r="R352" s="28">
        <f>+_xlfn.IFERROR((O352/P352)*100," ")</f>
        <v>0</v>
      </c>
      <c r="S352" s="21"/>
    </row>
    <row r="353" spans="1:19" s="20" customFormat="1" ht="27">
      <c r="A353" s="10"/>
      <c r="B353" s="42"/>
      <c r="C353" s="43"/>
      <c r="D353" s="44"/>
      <c r="E353" s="33" t="s">
        <v>20</v>
      </c>
      <c r="F353" s="71"/>
      <c r="G353" s="49">
        <v>9149118.1</v>
      </c>
      <c r="H353" s="49">
        <v>510580</v>
      </c>
      <c r="I353" s="49"/>
      <c r="J353" s="49"/>
      <c r="K353" s="49">
        <v>9659698.1</v>
      </c>
      <c r="L353" s="49">
        <v>5000</v>
      </c>
      <c r="M353" s="49"/>
      <c r="N353" s="49"/>
      <c r="O353" s="49">
        <v>5000</v>
      </c>
      <c r="P353" s="49">
        <v>9664698.1</v>
      </c>
      <c r="Q353" s="28">
        <f>+_xlfn.IFERROR((K353/P353)*100," ")</f>
        <v>99.94826532657032</v>
      </c>
      <c r="R353" s="28">
        <f>+_xlfn.IFERROR((O353/P353)*100," ")</f>
        <v>0.0517346734296853</v>
      </c>
      <c r="S353" s="21"/>
    </row>
    <row r="354" spans="1:19" s="20" customFormat="1" ht="27">
      <c r="A354" s="10"/>
      <c r="B354" s="42"/>
      <c r="C354" s="43"/>
      <c r="D354" s="44"/>
      <c r="E354" s="33" t="s">
        <v>21</v>
      </c>
      <c r="F354" s="71"/>
      <c r="G354" s="49">
        <v>9149118.1</v>
      </c>
      <c r="H354" s="49">
        <v>186736.56</v>
      </c>
      <c r="I354" s="49"/>
      <c r="J354" s="49"/>
      <c r="K354" s="49">
        <v>9335854.66</v>
      </c>
      <c r="L354" s="49">
        <v>3503.2</v>
      </c>
      <c r="M354" s="49"/>
      <c r="N354" s="49"/>
      <c r="O354" s="49">
        <v>3503.2</v>
      </c>
      <c r="P354" s="49">
        <v>9339357.86</v>
      </c>
      <c r="Q354" s="28">
        <f>+_xlfn.IFERROR((K354/P354)*100," ")</f>
        <v>99.96248992647553</v>
      </c>
      <c r="R354" s="28">
        <f>+_xlfn.IFERROR((O354/P354)*100," ")</f>
        <v>0.03751007352447677</v>
      </c>
      <c r="S354" s="21"/>
    </row>
    <row r="355" spans="1:19" s="20" customFormat="1" ht="27">
      <c r="A355" s="10"/>
      <c r="B355" s="42"/>
      <c r="C355" s="43"/>
      <c r="D355" s="44"/>
      <c r="E355" s="33" t="s">
        <v>22</v>
      </c>
      <c r="F355" s="71"/>
      <c r="G355" s="49">
        <v>9149118.1</v>
      </c>
      <c r="H355" s="49">
        <v>186736.56</v>
      </c>
      <c r="I355" s="49"/>
      <c r="J355" s="49"/>
      <c r="K355" s="49">
        <v>9335854.66</v>
      </c>
      <c r="L355" s="49">
        <v>3503.2</v>
      </c>
      <c r="M355" s="49"/>
      <c r="N355" s="49"/>
      <c r="O355" s="49">
        <v>3503.2</v>
      </c>
      <c r="P355" s="49">
        <v>9339357.86</v>
      </c>
      <c r="Q355" s="28">
        <f>+_xlfn.IFERROR((K355/P355)*100," ")</f>
        <v>99.96248992647553</v>
      </c>
      <c r="R355" s="28">
        <f>+_xlfn.IFERROR((O355/P355)*100," ")</f>
        <v>0.03751007352447677</v>
      </c>
      <c r="S355" s="21"/>
    </row>
    <row r="356" spans="1:19" s="20" customFormat="1" ht="27">
      <c r="A356" s="10"/>
      <c r="B356" s="42"/>
      <c r="C356" s="43"/>
      <c r="D356" s="44"/>
      <c r="E356" s="33" t="s">
        <v>23</v>
      </c>
      <c r="F356" s="71"/>
      <c r="G356" s="57">
        <f aca="true" t="shared" si="96" ref="G356:P356">+IF(OR(G352=0,G355=0)," ",IF(((G355/G352)*100)&gt;500,"n.s.",(G355/G352)*100))</f>
        <v>104.4362291439867</v>
      </c>
      <c r="H356" s="57">
        <f t="shared" si="96"/>
        <v>36.218736180612126</v>
      </c>
      <c r="I356" s="57" t="str">
        <f t="shared" si="96"/>
        <v> </v>
      </c>
      <c r="J356" s="57" t="str">
        <f t="shared" si="96"/>
        <v> </v>
      </c>
      <c r="K356" s="57">
        <f t="shared" si="96"/>
        <v>100.64458014138111</v>
      </c>
      <c r="L356" s="57" t="str">
        <f t="shared" si="96"/>
        <v> </v>
      </c>
      <c r="M356" s="57" t="str">
        <f t="shared" si="96"/>
        <v> </v>
      </c>
      <c r="N356" s="57" t="str">
        <f t="shared" si="96"/>
        <v> </v>
      </c>
      <c r="O356" s="57" t="str">
        <f t="shared" si="96"/>
        <v> </v>
      </c>
      <c r="P356" s="57">
        <f t="shared" si="96"/>
        <v>100.68234616345318</v>
      </c>
      <c r="Q356" s="28"/>
      <c r="R356" s="28"/>
      <c r="S356" s="21"/>
    </row>
    <row r="357" spans="1:19" s="20" customFormat="1" ht="27">
      <c r="A357" s="10"/>
      <c r="B357" s="42"/>
      <c r="C357" s="43"/>
      <c r="D357" s="44"/>
      <c r="E357" s="33" t="s">
        <v>24</v>
      </c>
      <c r="F357" s="71"/>
      <c r="G357" s="57">
        <f>+IF(OR(G353=0,G355=0)," ",IF(((G355/G353)*100)&gt;500,"n.s.",(G355/G353)*100))</f>
        <v>100</v>
      </c>
      <c r="H357" s="57">
        <f aca="true" t="shared" si="97" ref="H357:P357">+IF(OR(H353=0,H355=0)," ",IF(((H355/H353)*100)&gt;500,"n.s.",(H355/H353)*100))</f>
        <v>36.573418465274784</v>
      </c>
      <c r="I357" s="57" t="str">
        <f t="shared" si="97"/>
        <v> </v>
      </c>
      <c r="J357" s="57" t="str">
        <f t="shared" si="97"/>
        <v> </v>
      </c>
      <c r="K357" s="57">
        <f t="shared" si="97"/>
        <v>96.64747866188489</v>
      </c>
      <c r="L357" s="57">
        <f t="shared" si="97"/>
        <v>70.064</v>
      </c>
      <c r="M357" s="57" t="str">
        <f t="shared" si="97"/>
        <v> </v>
      </c>
      <c r="N357" s="57" t="str">
        <f t="shared" si="97"/>
        <v> </v>
      </c>
      <c r="O357" s="57">
        <f t="shared" si="97"/>
        <v>70.064</v>
      </c>
      <c r="P357" s="57">
        <f t="shared" si="97"/>
        <v>96.63372578601292</v>
      </c>
      <c r="Q357" s="28"/>
      <c r="R357" s="28"/>
      <c r="S357" s="21"/>
    </row>
    <row r="358" spans="1:19" s="20" customFormat="1" ht="28.5">
      <c r="A358" s="10"/>
      <c r="B358" s="42"/>
      <c r="C358" s="65" t="s">
        <v>109</v>
      </c>
      <c r="D358" s="66"/>
      <c r="E358" s="67"/>
      <c r="F358" s="7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9"/>
      <c r="R358" s="69"/>
      <c r="S358" s="21"/>
    </row>
    <row r="359" spans="1:19" s="20" customFormat="1" ht="28.5">
      <c r="A359" s="10"/>
      <c r="B359" s="42"/>
      <c r="C359" s="65"/>
      <c r="D359" s="66"/>
      <c r="E359" s="67" t="s">
        <v>19</v>
      </c>
      <c r="F359" s="78"/>
      <c r="G359" s="68">
        <v>4338483904</v>
      </c>
      <c r="H359" s="68">
        <v>889850050</v>
      </c>
      <c r="I359" s="68"/>
      <c r="J359" s="68">
        <v>4918121</v>
      </c>
      <c r="K359" s="68">
        <v>5233252075</v>
      </c>
      <c r="L359" s="68">
        <v>195930839</v>
      </c>
      <c r="M359" s="68"/>
      <c r="N359" s="68"/>
      <c r="O359" s="68">
        <v>195930839</v>
      </c>
      <c r="P359" s="68">
        <v>5429182914</v>
      </c>
      <c r="Q359" s="69">
        <f>+_xlfn.IFERROR((K359/P359)*100," ")</f>
        <v>96.39115421042894</v>
      </c>
      <c r="R359" s="69">
        <f>+_xlfn.IFERROR((O359/P359)*100," ")</f>
        <v>3.608845789571053</v>
      </c>
      <c r="S359" s="21"/>
    </row>
    <row r="360" spans="1:19" s="20" customFormat="1" ht="28.5">
      <c r="A360" s="10"/>
      <c r="B360" s="42"/>
      <c r="C360" s="65"/>
      <c r="D360" s="66"/>
      <c r="E360" s="67" t="s">
        <v>20</v>
      </c>
      <c r="F360" s="78"/>
      <c r="G360" s="68">
        <v>4650673818.820001</v>
      </c>
      <c r="H360" s="68">
        <v>1218948810.0900004</v>
      </c>
      <c r="I360" s="68"/>
      <c r="J360" s="68">
        <v>9776423.099999998</v>
      </c>
      <c r="K360" s="68">
        <v>5879399052.010001</v>
      </c>
      <c r="L360" s="68">
        <v>292304872.89000005</v>
      </c>
      <c r="M360" s="68"/>
      <c r="N360" s="68"/>
      <c r="O360" s="68">
        <v>292304872.89000005</v>
      </c>
      <c r="P360" s="68">
        <v>6171703924.900002</v>
      </c>
      <c r="Q360" s="69">
        <f>+_xlfn.IFERROR((K360/P360)*100," ")</f>
        <v>95.2637897662154</v>
      </c>
      <c r="R360" s="69">
        <f>+_xlfn.IFERROR((O360/P360)*100," ")</f>
        <v>4.736210233784606</v>
      </c>
      <c r="S360" s="21"/>
    </row>
    <row r="361" spans="1:19" s="20" customFormat="1" ht="28.5">
      <c r="A361" s="10"/>
      <c r="B361" s="42"/>
      <c r="C361" s="65"/>
      <c r="D361" s="66"/>
      <c r="E361" s="67" t="s">
        <v>21</v>
      </c>
      <c r="F361" s="78"/>
      <c r="G361" s="68">
        <v>4650673819</v>
      </c>
      <c r="H361" s="68">
        <v>1218948810</v>
      </c>
      <c r="I361" s="68"/>
      <c r="J361" s="68">
        <v>9776423</v>
      </c>
      <c r="K361" s="68">
        <v>5879399052</v>
      </c>
      <c r="L361" s="68">
        <v>292304872</v>
      </c>
      <c r="M361" s="68"/>
      <c r="N361" s="68"/>
      <c r="O361" s="68">
        <v>292304872</v>
      </c>
      <c r="P361" s="68">
        <v>6171703924</v>
      </c>
      <c r="Q361" s="69">
        <f>+_xlfn.IFERROR((K361/P361)*100," ")</f>
        <v>95.26378977994538</v>
      </c>
      <c r="R361" s="69">
        <f>+_xlfn.IFERROR((O361/P361)*100," ")</f>
        <v>4.73621022005462</v>
      </c>
      <c r="S361" s="21"/>
    </row>
    <row r="362" spans="1:19" s="20" customFormat="1" ht="28.5">
      <c r="A362" s="10"/>
      <c r="B362" s="42"/>
      <c r="C362" s="65"/>
      <c r="D362" s="66"/>
      <c r="E362" s="67" t="s">
        <v>22</v>
      </c>
      <c r="F362" s="78"/>
      <c r="G362" s="68">
        <v>4650673819</v>
      </c>
      <c r="H362" s="68">
        <v>1218948810</v>
      </c>
      <c r="I362" s="68"/>
      <c r="J362" s="68">
        <v>9776423</v>
      </c>
      <c r="K362" s="68">
        <v>5879399052</v>
      </c>
      <c r="L362" s="68">
        <v>292304872</v>
      </c>
      <c r="M362" s="68"/>
      <c r="N362" s="68"/>
      <c r="O362" s="68">
        <v>292304872</v>
      </c>
      <c r="P362" s="68">
        <v>6171703924</v>
      </c>
      <c r="Q362" s="69">
        <f>+_xlfn.IFERROR((K362/P362)*100," ")</f>
        <v>95.26378977994538</v>
      </c>
      <c r="R362" s="69">
        <f>+_xlfn.IFERROR((O362/P362)*100," ")</f>
        <v>4.73621022005462</v>
      </c>
      <c r="S362" s="21"/>
    </row>
    <row r="363" spans="1:19" s="20" customFormat="1" ht="28.5">
      <c r="A363" s="10"/>
      <c r="B363" s="42"/>
      <c r="C363" s="65"/>
      <c r="D363" s="66"/>
      <c r="E363" s="67" t="s">
        <v>23</v>
      </c>
      <c r="F363" s="78"/>
      <c r="G363" s="70">
        <f aca="true" t="shared" si="98" ref="G363:P363">+IF(OR(G359=0,G362=0)," ",IF(((G362/G359)*100)&gt;500,"n.s.",(G362/G359)*100))</f>
        <v>107.19582973932822</v>
      </c>
      <c r="H363" s="70">
        <f t="shared" si="98"/>
        <v>136.9836198806754</v>
      </c>
      <c r="I363" s="70" t="str">
        <f t="shared" si="98"/>
        <v> </v>
      </c>
      <c r="J363" s="70">
        <f t="shared" si="98"/>
        <v>198.78370214966245</v>
      </c>
      <c r="K363" s="70">
        <f t="shared" si="98"/>
        <v>112.34694923423882</v>
      </c>
      <c r="L363" s="70">
        <f t="shared" si="98"/>
        <v>149.1877815110055</v>
      </c>
      <c r="M363" s="70" t="str">
        <f t="shared" si="98"/>
        <v> </v>
      </c>
      <c r="N363" s="70" t="str">
        <f t="shared" si="98"/>
        <v> </v>
      </c>
      <c r="O363" s="70">
        <f t="shared" si="98"/>
        <v>149.1877815110055</v>
      </c>
      <c r="P363" s="70">
        <f t="shared" si="98"/>
        <v>113.67647805870185</v>
      </c>
      <c r="Q363" s="69"/>
      <c r="R363" s="69"/>
      <c r="S363" s="21"/>
    </row>
    <row r="364" spans="1:19" s="20" customFormat="1" ht="28.5">
      <c r="A364" s="10"/>
      <c r="B364" s="42"/>
      <c r="C364" s="65"/>
      <c r="D364" s="66"/>
      <c r="E364" s="67" t="s">
        <v>24</v>
      </c>
      <c r="F364" s="78"/>
      <c r="G364" s="70">
        <f>+IF(OR(G360=0,G362=0)," ",IF(((G362/G360)*100)&gt;500,"n.s.",(G362/G360)*100))</f>
        <v>100.0000000038704</v>
      </c>
      <c r="H364" s="70">
        <f aca="true" t="shared" si="99" ref="H364:P364">+IF(OR(H360=0,H362=0)," ",IF(((H362/H360)*100)&gt;500,"n.s.",(H362/H360)*100))</f>
        <v>99.99999999261657</v>
      </c>
      <c r="I364" s="70" t="str">
        <f t="shared" si="99"/>
        <v> </v>
      </c>
      <c r="J364" s="70">
        <f t="shared" si="99"/>
        <v>99.99999897713103</v>
      </c>
      <c r="K364" s="70">
        <f t="shared" si="99"/>
        <v>99.9999999998299</v>
      </c>
      <c r="L364" s="70">
        <f t="shared" si="99"/>
        <v>99.99999969552337</v>
      </c>
      <c r="M364" s="70" t="str">
        <f t="shared" si="99"/>
        <v> </v>
      </c>
      <c r="N364" s="70" t="str">
        <f t="shared" si="99"/>
        <v> </v>
      </c>
      <c r="O364" s="70">
        <f t="shared" si="99"/>
        <v>99.99999969552337</v>
      </c>
      <c r="P364" s="70">
        <f t="shared" si="99"/>
        <v>99.99999998541729</v>
      </c>
      <c r="Q364" s="69"/>
      <c r="R364" s="69"/>
      <c r="S364" s="21"/>
    </row>
    <row r="365" spans="1:19" s="20" customFormat="1" ht="27">
      <c r="A365" s="10"/>
      <c r="B365" s="42"/>
      <c r="C365" s="43"/>
      <c r="D365" s="44" t="s">
        <v>27</v>
      </c>
      <c r="E365" s="33" t="s">
        <v>99</v>
      </c>
      <c r="F365" s="71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28"/>
      <c r="R365" s="28"/>
      <c r="S365" s="21"/>
    </row>
    <row r="366" spans="1:19" s="20" customFormat="1" ht="27">
      <c r="A366" s="10"/>
      <c r="B366" s="42"/>
      <c r="C366" s="43"/>
      <c r="D366" s="44"/>
      <c r="E366" s="33" t="s">
        <v>19</v>
      </c>
      <c r="F366" s="71"/>
      <c r="G366" s="49">
        <v>326151560</v>
      </c>
      <c r="H366" s="49">
        <v>67112281</v>
      </c>
      <c r="I366" s="49"/>
      <c r="J366" s="49">
        <v>4646121</v>
      </c>
      <c r="K366" s="49">
        <v>397909962</v>
      </c>
      <c r="L366" s="49">
        <v>0</v>
      </c>
      <c r="M366" s="49"/>
      <c r="N366" s="49"/>
      <c r="O366" s="49">
        <v>0</v>
      </c>
      <c r="P366" s="49">
        <v>397909962</v>
      </c>
      <c r="Q366" s="28">
        <f>+_xlfn.IFERROR((K366/P366)*100," ")</f>
        <v>100</v>
      </c>
      <c r="R366" s="28">
        <f>+_xlfn.IFERROR((O366/P366)*100," ")</f>
        <v>0</v>
      </c>
      <c r="S366" s="21"/>
    </row>
    <row r="367" spans="1:19" s="20" customFormat="1" ht="27">
      <c r="A367" s="10"/>
      <c r="B367" s="42"/>
      <c r="C367" s="43"/>
      <c r="D367" s="44"/>
      <c r="E367" s="33" t="s">
        <v>20</v>
      </c>
      <c r="F367" s="71"/>
      <c r="G367" s="49">
        <v>296292000.6000001</v>
      </c>
      <c r="H367" s="49">
        <v>63009813.87999999</v>
      </c>
      <c r="I367" s="49"/>
      <c r="J367" s="49">
        <v>2558072.6499999994</v>
      </c>
      <c r="K367" s="49">
        <v>361859887.13000005</v>
      </c>
      <c r="L367" s="49">
        <v>179291.15</v>
      </c>
      <c r="M367" s="49"/>
      <c r="N367" s="49"/>
      <c r="O367" s="49">
        <v>179291.15</v>
      </c>
      <c r="P367" s="49">
        <v>362039178.28000003</v>
      </c>
      <c r="Q367" s="28">
        <f>+_xlfn.IFERROR((K367/P367)*100," ")</f>
        <v>99.95047741770607</v>
      </c>
      <c r="R367" s="28">
        <f>+_xlfn.IFERROR((O367/P367)*100," ")</f>
        <v>0.04952258229393526</v>
      </c>
      <c r="S367" s="21"/>
    </row>
    <row r="368" spans="1:19" s="20" customFormat="1" ht="27">
      <c r="A368" s="10"/>
      <c r="B368" s="42"/>
      <c r="C368" s="43"/>
      <c r="D368" s="44"/>
      <c r="E368" s="33" t="s">
        <v>21</v>
      </c>
      <c r="F368" s="71"/>
      <c r="G368" s="49">
        <v>296292001</v>
      </c>
      <c r="H368" s="49">
        <v>63009814</v>
      </c>
      <c r="I368" s="49"/>
      <c r="J368" s="49">
        <v>2558073</v>
      </c>
      <c r="K368" s="49">
        <v>361859888</v>
      </c>
      <c r="L368" s="49">
        <v>179291</v>
      </c>
      <c r="M368" s="49"/>
      <c r="N368" s="49"/>
      <c r="O368" s="49">
        <v>179291</v>
      </c>
      <c r="P368" s="49">
        <v>362039179</v>
      </c>
      <c r="Q368" s="28">
        <f>+_xlfn.IFERROR((K368/P368)*100," ")</f>
        <v>99.95047745923654</v>
      </c>
      <c r="R368" s="28">
        <f>+_xlfn.IFERROR((O368/P368)*100," ")</f>
        <v>0.04952254076346803</v>
      </c>
      <c r="S368" s="21"/>
    </row>
    <row r="369" spans="1:19" s="20" customFormat="1" ht="27">
      <c r="A369" s="10"/>
      <c r="B369" s="42"/>
      <c r="C369" s="43"/>
      <c r="D369" s="44"/>
      <c r="E369" s="33" t="s">
        <v>22</v>
      </c>
      <c r="F369" s="71"/>
      <c r="G369" s="49">
        <v>296292001</v>
      </c>
      <c r="H369" s="49">
        <v>63009814</v>
      </c>
      <c r="I369" s="49"/>
      <c r="J369" s="49">
        <v>2558073</v>
      </c>
      <c r="K369" s="49">
        <v>361859888</v>
      </c>
      <c r="L369" s="49">
        <v>179291</v>
      </c>
      <c r="M369" s="49"/>
      <c r="N369" s="49"/>
      <c r="O369" s="49">
        <v>179291</v>
      </c>
      <c r="P369" s="49">
        <v>362039179</v>
      </c>
      <c r="Q369" s="28">
        <f>+_xlfn.IFERROR((K369/P369)*100," ")</f>
        <v>99.95047745923654</v>
      </c>
      <c r="R369" s="28">
        <f>+_xlfn.IFERROR((O369/P369)*100," ")</f>
        <v>0.04952254076346803</v>
      </c>
      <c r="S369" s="21"/>
    </row>
    <row r="370" spans="1:19" s="20" customFormat="1" ht="27">
      <c r="A370" s="10"/>
      <c r="B370" s="42"/>
      <c r="C370" s="43"/>
      <c r="D370" s="44"/>
      <c r="E370" s="33" t="s">
        <v>23</v>
      </c>
      <c r="F370" s="71"/>
      <c r="G370" s="57">
        <f aca="true" t="shared" si="100" ref="G370:P370">+IF(OR(G366=0,G369=0)," ",IF(((G369/G366)*100)&gt;500,"n.s.",(G369/G366)*100))</f>
        <v>90.84488236082636</v>
      </c>
      <c r="H370" s="57">
        <f t="shared" si="100"/>
        <v>93.88715904321595</v>
      </c>
      <c r="I370" s="57" t="str">
        <f t="shared" si="100"/>
        <v> </v>
      </c>
      <c r="J370" s="57">
        <f t="shared" si="100"/>
        <v>55.058251819098125</v>
      </c>
      <c r="K370" s="57">
        <f t="shared" si="100"/>
        <v>90.94014288589236</v>
      </c>
      <c r="L370" s="57" t="str">
        <f t="shared" si="100"/>
        <v> </v>
      </c>
      <c r="M370" s="57" t="str">
        <f t="shared" si="100"/>
        <v> </v>
      </c>
      <c r="N370" s="57" t="str">
        <f t="shared" si="100"/>
        <v> </v>
      </c>
      <c r="O370" s="57" t="str">
        <f t="shared" si="100"/>
        <v> </v>
      </c>
      <c r="P370" s="57">
        <f t="shared" si="100"/>
        <v>90.98520106918056</v>
      </c>
      <c r="Q370" s="28"/>
      <c r="R370" s="28"/>
      <c r="S370" s="21"/>
    </row>
    <row r="371" spans="1:19" s="20" customFormat="1" ht="27">
      <c r="A371" s="10"/>
      <c r="B371" s="42"/>
      <c r="C371" s="43"/>
      <c r="D371" s="44"/>
      <c r="E371" s="33" t="s">
        <v>24</v>
      </c>
      <c r="F371" s="71"/>
      <c r="G371" s="57">
        <f>+IF(OR(G367=0,G369=0)," ",IF(((G369/G367)*100)&gt;500,"n.s.",(G369/G367)*100))</f>
        <v>100.00000013500193</v>
      </c>
      <c r="H371" s="57">
        <f aca="true" t="shared" si="101" ref="H371:P371">+IF(OR(H367=0,H369=0)," ",IF(((H369/H367)*100)&gt;500,"n.s.",(H369/H367)*100))</f>
        <v>100.00000019044654</v>
      </c>
      <c r="I371" s="57" t="str">
        <f t="shared" si="101"/>
        <v> </v>
      </c>
      <c r="J371" s="57">
        <f t="shared" si="101"/>
        <v>100.00001368217593</v>
      </c>
      <c r="K371" s="57">
        <f t="shared" si="101"/>
        <v>100.00000024042453</v>
      </c>
      <c r="L371" s="57">
        <f t="shared" si="101"/>
        <v>99.9999163371979</v>
      </c>
      <c r="M371" s="57" t="str">
        <f t="shared" si="101"/>
        <v> </v>
      </c>
      <c r="N371" s="57" t="str">
        <f t="shared" si="101"/>
        <v> </v>
      </c>
      <c r="O371" s="57">
        <f t="shared" si="101"/>
        <v>99.9999163371979</v>
      </c>
      <c r="P371" s="57">
        <f t="shared" si="101"/>
        <v>100.0000001988735</v>
      </c>
      <c r="Q371" s="28"/>
      <c r="R371" s="28"/>
      <c r="S371" s="21"/>
    </row>
    <row r="372" spans="1:19" s="20" customFormat="1" ht="54">
      <c r="A372" s="10"/>
      <c r="B372" s="42"/>
      <c r="C372" s="43"/>
      <c r="D372" s="44" t="s">
        <v>31</v>
      </c>
      <c r="E372" s="33" t="s">
        <v>110</v>
      </c>
      <c r="F372" s="71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28"/>
      <c r="R372" s="28"/>
      <c r="S372" s="21"/>
    </row>
    <row r="373" spans="1:19" s="20" customFormat="1" ht="27">
      <c r="A373" s="10"/>
      <c r="B373" s="42"/>
      <c r="C373" s="43"/>
      <c r="D373" s="44"/>
      <c r="E373" s="33" t="s">
        <v>19</v>
      </c>
      <c r="F373" s="71"/>
      <c r="G373" s="49">
        <v>56664379</v>
      </c>
      <c r="H373" s="49">
        <v>10183247</v>
      </c>
      <c r="I373" s="49"/>
      <c r="J373" s="49">
        <v>0</v>
      </c>
      <c r="K373" s="49">
        <v>66847626</v>
      </c>
      <c r="L373" s="49"/>
      <c r="M373" s="49"/>
      <c r="N373" s="49"/>
      <c r="O373" s="49"/>
      <c r="P373" s="49">
        <v>66847626</v>
      </c>
      <c r="Q373" s="28">
        <f>+_xlfn.IFERROR((K373/P373)*100," ")</f>
        <v>100</v>
      </c>
      <c r="R373" s="28">
        <f>+_xlfn.IFERROR((O373/P373)*100," ")</f>
        <v>0</v>
      </c>
      <c r="S373" s="21"/>
    </row>
    <row r="374" spans="1:19" s="20" customFormat="1" ht="27">
      <c r="A374" s="10"/>
      <c r="B374" s="42"/>
      <c r="C374" s="43"/>
      <c r="D374" s="44"/>
      <c r="E374" s="33" t="s">
        <v>20</v>
      </c>
      <c r="F374" s="71"/>
      <c r="G374" s="49">
        <v>55873982.6</v>
      </c>
      <c r="H374" s="49">
        <v>8271803.300000001</v>
      </c>
      <c r="I374" s="49"/>
      <c r="J374" s="49">
        <v>19500.03</v>
      </c>
      <c r="K374" s="49">
        <v>64165285.93000001</v>
      </c>
      <c r="L374" s="49"/>
      <c r="M374" s="49"/>
      <c r="N374" s="49"/>
      <c r="O374" s="49"/>
      <c r="P374" s="49">
        <v>64165285.93000001</v>
      </c>
      <c r="Q374" s="28">
        <f>+_xlfn.IFERROR((K374/P374)*100," ")</f>
        <v>100</v>
      </c>
      <c r="R374" s="28">
        <f>+_xlfn.IFERROR((O374/P374)*100," ")</f>
        <v>0</v>
      </c>
      <c r="S374" s="21"/>
    </row>
    <row r="375" spans="1:19" s="20" customFormat="1" ht="27">
      <c r="A375" s="10"/>
      <c r="B375" s="42"/>
      <c r="C375" s="43"/>
      <c r="D375" s="44"/>
      <c r="E375" s="33" t="s">
        <v>21</v>
      </c>
      <c r="F375" s="71"/>
      <c r="G375" s="49">
        <v>55873983</v>
      </c>
      <c r="H375" s="49">
        <v>8271803</v>
      </c>
      <c r="I375" s="49"/>
      <c r="J375" s="49">
        <v>19500</v>
      </c>
      <c r="K375" s="49">
        <v>64165286</v>
      </c>
      <c r="L375" s="49"/>
      <c r="M375" s="49"/>
      <c r="N375" s="49"/>
      <c r="O375" s="49"/>
      <c r="P375" s="49">
        <v>64165286</v>
      </c>
      <c r="Q375" s="28">
        <f>+_xlfn.IFERROR((K375/P375)*100," ")</f>
        <v>100</v>
      </c>
      <c r="R375" s="28">
        <f>+_xlfn.IFERROR((O375/P375)*100," ")</f>
        <v>0</v>
      </c>
      <c r="S375" s="21"/>
    </row>
    <row r="376" spans="1:19" s="20" customFormat="1" ht="27">
      <c r="A376" s="10"/>
      <c r="B376" s="42"/>
      <c r="C376" s="43"/>
      <c r="D376" s="44"/>
      <c r="E376" s="33" t="s">
        <v>22</v>
      </c>
      <c r="F376" s="71"/>
      <c r="G376" s="49">
        <v>55873983</v>
      </c>
      <c r="H376" s="49">
        <v>8271803</v>
      </c>
      <c r="I376" s="49"/>
      <c r="J376" s="49">
        <v>19500</v>
      </c>
      <c r="K376" s="49">
        <v>64165286</v>
      </c>
      <c r="L376" s="49"/>
      <c r="M376" s="49"/>
      <c r="N376" s="49"/>
      <c r="O376" s="49"/>
      <c r="P376" s="49">
        <v>64165286</v>
      </c>
      <c r="Q376" s="28">
        <f>+_xlfn.IFERROR((K376/P376)*100," ")</f>
        <v>100</v>
      </c>
      <c r="R376" s="28">
        <f>+_xlfn.IFERROR((O376/P376)*100," ")</f>
        <v>0</v>
      </c>
      <c r="S376" s="21"/>
    </row>
    <row r="377" spans="1:19" s="20" customFormat="1" ht="27">
      <c r="A377" s="10"/>
      <c r="B377" s="42"/>
      <c r="C377" s="43"/>
      <c r="D377" s="44"/>
      <c r="E377" s="33" t="s">
        <v>23</v>
      </c>
      <c r="F377" s="71"/>
      <c r="G377" s="57">
        <f aca="true" t="shared" si="102" ref="G377:P377">+IF(OR(G373=0,G376=0)," ",IF(((G376/G373)*100)&gt;500,"n.s.",(G376/G373)*100))</f>
        <v>98.60512721757702</v>
      </c>
      <c r="H377" s="57">
        <f t="shared" si="102"/>
        <v>81.22952335340584</v>
      </c>
      <c r="I377" s="57" t="str">
        <f t="shared" si="102"/>
        <v> </v>
      </c>
      <c r="J377" s="57" t="str">
        <f t="shared" si="102"/>
        <v> </v>
      </c>
      <c r="K377" s="57">
        <f t="shared" si="102"/>
        <v>95.98738181068688</v>
      </c>
      <c r="L377" s="57" t="str">
        <f t="shared" si="102"/>
        <v> </v>
      </c>
      <c r="M377" s="57" t="str">
        <f t="shared" si="102"/>
        <v> </v>
      </c>
      <c r="N377" s="57" t="str">
        <f t="shared" si="102"/>
        <v> </v>
      </c>
      <c r="O377" s="57" t="str">
        <f t="shared" si="102"/>
        <v> </v>
      </c>
      <c r="P377" s="57">
        <f t="shared" si="102"/>
        <v>95.98738181068688</v>
      </c>
      <c r="Q377" s="28"/>
      <c r="R377" s="28"/>
      <c r="S377" s="21"/>
    </row>
    <row r="378" spans="1:19" s="20" customFormat="1" ht="27">
      <c r="A378" s="10"/>
      <c r="B378" s="42"/>
      <c r="C378" s="43"/>
      <c r="D378" s="44"/>
      <c r="E378" s="33" t="s">
        <v>24</v>
      </c>
      <c r="F378" s="71"/>
      <c r="G378" s="57">
        <f>+IF(OR(G374=0,G376=0)," ",IF(((G376/G374)*100)&gt;500,"n.s.",(G376/G374)*100))</f>
        <v>100.0000007158967</v>
      </c>
      <c r="H378" s="57">
        <f aca="true" t="shared" si="103" ref="H378:P378">+IF(OR(H374=0,H376=0)," ",IF(((H376/H374)*100)&gt;500,"n.s.",(H376/H374)*100))</f>
        <v>99.9999963732213</v>
      </c>
      <c r="I378" s="57" t="str">
        <f t="shared" si="103"/>
        <v> </v>
      </c>
      <c r="J378" s="57">
        <f t="shared" si="103"/>
        <v>99.99984615408285</v>
      </c>
      <c r="K378" s="57">
        <f t="shared" si="103"/>
        <v>100.00000010909325</v>
      </c>
      <c r="L378" s="57" t="str">
        <f t="shared" si="103"/>
        <v> </v>
      </c>
      <c r="M378" s="57" t="str">
        <f t="shared" si="103"/>
        <v> </v>
      </c>
      <c r="N378" s="57" t="str">
        <f t="shared" si="103"/>
        <v> </v>
      </c>
      <c r="O378" s="57" t="str">
        <f t="shared" si="103"/>
        <v> </v>
      </c>
      <c r="P378" s="57">
        <f t="shared" si="103"/>
        <v>100.00000010909325</v>
      </c>
      <c r="Q378" s="28"/>
      <c r="R378" s="28"/>
      <c r="S378" s="21"/>
    </row>
    <row r="379" spans="1:19" s="20" customFormat="1" ht="81">
      <c r="A379" s="10"/>
      <c r="B379" s="42"/>
      <c r="C379" s="43"/>
      <c r="D379" s="44" t="s">
        <v>33</v>
      </c>
      <c r="E379" s="33" t="s">
        <v>111</v>
      </c>
      <c r="F379" s="71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28"/>
      <c r="R379" s="28"/>
      <c r="S379" s="21"/>
    </row>
    <row r="380" spans="1:19" s="20" customFormat="1" ht="27">
      <c r="A380" s="10"/>
      <c r="B380" s="42"/>
      <c r="C380" s="43"/>
      <c r="D380" s="44"/>
      <c r="E380" s="33" t="s">
        <v>19</v>
      </c>
      <c r="F380" s="71"/>
      <c r="G380" s="49">
        <v>168925480</v>
      </c>
      <c r="H380" s="49">
        <v>33516971</v>
      </c>
      <c r="I380" s="49"/>
      <c r="J380" s="49">
        <v>272000</v>
      </c>
      <c r="K380" s="49">
        <v>202714451</v>
      </c>
      <c r="L380" s="49"/>
      <c r="M380" s="49"/>
      <c r="N380" s="49"/>
      <c r="O380" s="49"/>
      <c r="P380" s="49">
        <v>202714451</v>
      </c>
      <c r="Q380" s="28">
        <f>+_xlfn.IFERROR((K380/P380)*100," ")</f>
        <v>100</v>
      </c>
      <c r="R380" s="28">
        <f>+_xlfn.IFERROR((O380/P380)*100," ")</f>
        <v>0</v>
      </c>
      <c r="S380" s="21"/>
    </row>
    <row r="381" spans="1:19" s="20" customFormat="1" ht="27">
      <c r="A381" s="10"/>
      <c r="B381" s="42"/>
      <c r="C381" s="43"/>
      <c r="D381" s="44"/>
      <c r="E381" s="33" t="s">
        <v>20</v>
      </c>
      <c r="F381" s="71"/>
      <c r="G381" s="49">
        <v>170817097.41000006</v>
      </c>
      <c r="H381" s="49">
        <v>25246838.98</v>
      </c>
      <c r="I381" s="49"/>
      <c r="J381" s="49">
        <v>896223.4099999999</v>
      </c>
      <c r="K381" s="49">
        <v>196960159.80000004</v>
      </c>
      <c r="L381" s="49"/>
      <c r="M381" s="49"/>
      <c r="N381" s="49"/>
      <c r="O381" s="49"/>
      <c r="P381" s="49">
        <v>196960159.80000004</v>
      </c>
      <c r="Q381" s="28">
        <f>+_xlfn.IFERROR((K381/P381)*100," ")</f>
        <v>100</v>
      </c>
      <c r="R381" s="28">
        <f>+_xlfn.IFERROR((O381/P381)*100," ")</f>
        <v>0</v>
      </c>
      <c r="S381" s="21"/>
    </row>
    <row r="382" spans="1:19" s="20" customFormat="1" ht="27">
      <c r="A382" s="10"/>
      <c r="B382" s="42"/>
      <c r="C382" s="43"/>
      <c r="D382" s="44"/>
      <c r="E382" s="33" t="s">
        <v>21</v>
      </c>
      <c r="F382" s="71"/>
      <c r="G382" s="49">
        <v>170817097</v>
      </c>
      <c r="H382" s="49">
        <v>25246839</v>
      </c>
      <c r="I382" s="49"/>
      <c r="J382" s="49">
        <v>896224</v>
      </c>
      <c r="K382" s="49">
        <v>196960160</v>
      </c>
      <c r="L382" s="49"/>
      <c r="M382" s="49"/>
      <c r="N382" s="49"/>
      <c r="O382" s="49"/>
      <c r="P382" s="49">
        <v>196960160</v>
      </c>
      <c r="Q382" s="28">
        <f>+_xlfn.IFERROR((K382/P382)*100," ")</f>
        <v>100</v>
      </c>
      <c r="R382" s="28">
        <f>+_xlfn.IFERROR((O382/P382)*100," ")</f>
        <v>0</v>
      </c>
      <c r="S382" s="21"/>
    </row>
    <row r="383" spans="1:19" s="20" customFormat="1" ht="27">
      <c r="A383" s="10"/>
      <c r="B383" s="42"/>
      <c r="C383" s="43"/>
      <c r="D383" s="44"/>
      <c r="E383" s="33" t="s">
        <v>22</v>
      </c>
      <c r="F383" s="71"/>
      <c r="G383" s="49">
        <v>170817097</v>
      </c>
      <c r="H383" s="49">
        <v>25246839</v>
      </c>
      <c r="I383" s="49"/>
      <c r="J383" s="49">
        <v>896224</v>
      </c>
      <c r="K383" s="49">
        <v>196960160</v>
      </c>
      <c r="L383" s="49"/>
      <c r="M383" s="49"/>
      <c r="N383" s="49"/>
      <c r="O383" s="49"/>
      <c r="P383" s="49">
        <v>196960160</v>
      </c>
      <c r="Q383" s="28">
        <f>+_xlfn.IFERROR((K383/P383)*100," ")</f>
        <v>100</v>
      </c>
      <c r="R383" s="28">
        <f>+_xlfn.IFERROR((O383/P383)*100," ")</f>
        <v>0</v>
      </c>
      <c r="S383" s="21"/>
    </row>
    <row r="384" spans="1:19" s="20" customFormat="1" ht="27">
      <c r="A384" s="10"/>
      <c r="B384" s="42"/>
      <c r="C384" s="43"/>
      <c r="D384" s="44"/>
      <c r="E384" s="33" t="s">
        <v>23</v>
      </c>
      <c r="F384" s="71"/>
      <c r="G384" s="57">
        <f aca="true" t="shared" si="104" ref="G384:P384">+IF(OR(G380=0,G383=0)," ",IF(((G383/G380)*100)&gt;500,"n.s.",(G383/G380)*100))</f>
        <v>101.11979376941834</v>
      </c>
      <c r="H384" s="57">
        <f t="shared" si="104"/>
        <v>75.32553881435169</v>
      </c>
      <c r="I384" s="57" t="str">
        <f t="shared" si="104"/>
        <v> </v>
      </c>
      <c r="J384" s="57">
        <f t="shared" si="104"/>
        <v>329.49411764705883</v>
      </c>
      <c r="K384" s="57">
        <f t="shared" si="104"/>
        <v>97.1613809614392</v>
      </c>
      <c r="L384" s="57" t="str">
        <f t="shared" si="104"/>
        <v> </v>
      </c>
      <c r="M384" s="57" t="str">
        <f t="shared" si="104"/>
        <v> </v>
      </c>
      <c r="N384" s="57" t="str">
        <f t="shared" si="104"/>
        <v> </v>
      </c>
      <c r="O384" s="57" t="str">
        <f t="shared" si="104"/>
        <v> </v>
      </c>
      <c r="P384" s="57">
        <f t="shared" si="104"/>
        <v>97.1613809614392</v>
      </c>
      <c r="Q384" s="28"/>
      <c r="R384" s="28"/>
      <c r="S384" s="21"/>
    </row>
    <row r="385" spans="1:19" s="20" customFormat="1" ht="27">
      <c r="A385" s="10"/>
      <c r="B385" s="72"/>
      <c r="C385" s="73"/>
      <c r="D385" s="47"/>
      <c r="E385" s="74" t="s">
        <v>24</v>
      </c>
      <c r="F385" s="75"/>
      <c r="G385" s="79">
        <f>+IF(OR(G381=0,G383=0)," ",IF(((G383/G381)*100)&gt;500,"n.s.",(G383/G381)*100))</f>
        <v>99.99999975997716</v>
      </c>
      <c r="H385" s="79">
        <f aca="true" t="shared" si="105" ref="H385:P385">+IF(OR(H381=0,H383=0)," ",IF(((H383/H381)*100)&gt;500,"n.s.",(H383/H381)*100))</f>
        <v>100.00000007921783</v>
      </c>
      <c r="I385" s="79" t="str">
        <f t="shared" si="105"/>
        <v> </v>
      </c>
      <c r="J385" s="79">
        <f t="shared" si="105"/>
        <v>100.0000658317997</v>
      </c>
      <c r="K385" s="79">
        <f t="shared" si="105"/>
        <v>100.00000010154335</v>
      </c>
      <c r="L385" s="79" t="str">
        <f t="shared" si="105"/>
        <v> </v>
      </c>
      <c r="M385" s="79" t="str">
        <f t="shared" si="105"/>
        <v> </v>
      </c>
      <c r="N385" s="79" t="str">
        <f t="shared" si="105"/>
        <v> </v>
      </c>
      <c r="O385" s="79" t="str">
        <f t="shared" si="105"/>
        <v> </v>
      </c>
      <c r="P385" s="79">
        <f t="shared" si="105"/>
        <v>100.00000010154335</v>
      </c>
      <c r="Q385" s="77"/>
      <c r="R385" s="77"/>
      <c r="S385" s="21"/>
    </row>
    <row r="386" spans="1:19" s="20" customFormat="1" ht="81">
      <c r="A386" s="10"/>
      <c r="B386" s="42"/>
      <c r="C386" s="43"/>
      <c r="D386" s="44" t="s">
        <v>112</v>
      </c>
      <c r="E386" s="33" t="s">
        <v>113</v>
      </c>
      <c r="F386" s="71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28"/>
      <c r="R386" s="28"/>
      <c r="S386" s="21"/>
    </row>
    <row r="387" spans="1:19" s="20" customFormat="1" ht="27">
      <c r="A387" s="10"/>
      <c r="B387" s="42"/>
      <c r="C387" s="43"/>
      <c r="D387" s="44"/>
      <c r="E387" s="33" t="s">
        <v>19</v>
      </c>
      <c r="F387" s="71"/>
      <c r="G387" s="49">
        <v>3607119120</v>
      </c>
      <c r="H387" s="49">
        <v>658584699</v>
      </c>
      <c r="I387" s="49"/>
      <c r="J387" s="49">
        <v>0</v>
      </c>
      <c r="K387" s="49">
        <v>4265703819</v>
      </c>
      <c r="L387" s="49">
        <v>21332324</v>
      </c>
      <c r="M387" s="49"/>
      <c r="N387" s="49"/>
      <c r="O387" s="49">
        <v>21332324</v>
      </c>
      <c r="P387" s="49">
        <v>4287036143</v>
      </c>
      <c r="Q387" s="28">
        <f>+_xlfn.IFERROR((K387/P387)*100," ")</f>
        <v>99.50239925000791</v>
      </c>
      <c r="R387" s="28">
        <f>+_xlfn.IFERROR((O387/P387)*100," ")</f>
        <v>0.4976007499920908</v>
      </c>
      <c r="S387" s="21"/>
    </row>
    <row r="388" spans="1:19" s="20" customFormat="1" ht="27">
      <c r="A388" s="10"/>
      <c r="B388" s="42"/>
      <c r="C388" s="43"/>
      <c r="D388" s="44"/>
      <c r="E388" s="33" t="s">
        <v>20</v>
      </c>
      <c r="F388" s="71"/>
      <c r="G388" s="49">
        <v>3964311860.1000004</v>
      </c>
      <c r="H388" s="49">
        <v>1040488283.1700003</v>
      </c>
      <c r="I388" s="49"/>
      <c r="J388" s="49">
        <v>6302627.01</v>
      </c>
      <c r="K388" s="49">
        <v>5011102770.280001</v>
      </c>
      <c r="L388" s="49">
        <v>106870047.98000002</v>
      </c>
      <c r="M388" s="49"/>
      <c r="N388" s="49"/>
      <c r="O388" s="49">
        <v>106870047.98000002</v>
      </c>
      <c r="P388" s="49">
        <v>5117972818.26</v>
      </c>
      <c r="Q388" s="28">
        <f>+_xlfn.IFERROR((K388/P388)*100," ")</f>
        <v>97.91186761292076</v>
      </c>
      <c r="R388" s="28">
        <f>+_xlfn.IFERROR((O388/P388)*100," ")</f>
        <v>2.088132387079256</v>
      </c>
      <c r="S388" s="21"/>
    </row>
    <row r="389" spans="1:19" s="20" customFormat="1" ht="27">
      <c r="A389" s="10"/>
      <c r="B389" s="42"/>
      <c r="C389" s="43"/>
      <c r="D389" s="44"/>
      <c r="E389" s="33" t="s">
        <v>21</v>
      </c>
      <c r="F389" s="71"/>
      <c r="G389" s="49">
        <v>3964311860</v>
      </c>
      <c r="H389" s="49">
        <v>1040488283</v>
      </c>
      <c r="I389" s="49"/>
      <c r="J389" s="49">
        <v>6302626</v>
      </c>
      <c r="K389" s="49">
        <v>5011102769</v>
      </c>
      <c r="L389" s="49">
        <v>106870048</v>
      </c>
      <c r="M389" s="49"/>
      <c r="N389" s="49"/>
      <c r="O389" s="49">
        <v>106870048</v>
      </c>
      <c r="P389" s="49">
        <v>5117972817</v>
      </c>
      <c r="Q389" s="28">
        <f>+_xlfn.IFERROR((K389/P389)*100," ")</f>
        <v>97.91186761201588</v>
      </c>
      <c r="R389" s="28">
        <f>+_xlfn.IFERROR((O389/P389)*100," ")</f>
        <v>2.0881323879841154</v>
      </c>
      <c r="S389" s="21"/>
    </row>
    <row r="390" spans="1:19" s="20" customFormat="1" ht="27">
      <c r="A390" s="10"/>
      <c r="B390" s="42"/>
      <c r="C390" s="43"/>
      <c r="D390" s="44"/>
      <c r="E390" s="33" t="s">
        <v>22</v>
      </c>
      <c r="F390" s="71"/>
      <c r="G390" s="49">
        <v>3964311860</v>
      </c>
      <c r="H390" s="49">
        <v>1040488283</v>
      </c>
      <c r="I390" s="49"/>
      <c r="J390" s="49">
        <v>6302626</v>
      </c>
      <c r="K390" s="49">
        <v>5011102769</v>
      </c>
      <c r="L390" s="49">
        <v>106870048</v>
      </c>
      <c r="M390" s="49"/>
      <c r="N390" s="49"/>
      <c r="O390" s="49">
        <v>106870048</v>
      </c>
      <c r="P390" s="49">
        <v>5117972817</v>
      </c>
      <c r="Q390" s="28">
        <f>+_xlfn.IFERROR((K390/P390)*100," ")</f>
        <v>97.91186761201588</v>
      </c>
      <c r="R390" s="28">
        <f>+_xlfn.IFERROR((O390/P390)*100," ")</f>
        <v>2.0881323879841154</v>
      </c>
      <c r="S390" s="21"/>
    </row>
    <row r="391" spans="1:19" s="20" customFormat="1" ht="27">
      <c r="A391" s="10"/>
      <c r="B391" s="42"/>
      <c r="C391" s="43"/>
      <c r="D391" s="44"/>
      <c r="E391" s="33" t="s">
        <v>23</v>
      </c>
      <c r="F391" s="71"/>
      <c r="G391" s="57">
        <f aca="true" t="shared" si="106" ref="G391:P391">+IF(OR(G387=0,G390=0)," ",IF(((G390/G387)*100)&gt;500,"n.s.",(G390/G387)*100))</f>
        <v>109.9024381540247</v>
      </c>
      <c r="H391" s="57">
        <f t="shared" si="106"/>
        <v>157.98852973351572</v>
      </c>
      <c r="I391" s="57" t="str">
        <f t="shared" si="106"/>
        <v> </v>
      </c>
      <c r="J391" s="57" t="str">
        <f t="shared" si="106"/>
        <v> </v>
      </c>
      <c r="K391" s="57">
        <f t="shared" si="106"/>
        <v>117.47423125534165</v>
      </c>
      <c r="L391" s="57" t="str">
        <f t="shared" si="106"/>
        <v>n.s.</v>
      </c>
      <c r="M391" s="57" t="str">
        <f t="shared" si="106"/>
        <v> </v>
      </c>
      <c r="N391" s="57" t="str">
        <f t="shared" si="106"/>
        <v> </v>
      </c>
      <c r="O391" s="57" t="str">
        <f t="shared" si="106"/>
        <v>n.s.</v>
      </c>
      <c r="P391" s="57">
        <f t="shared" si="106"/>
        <v>119.38254416998042</v>
      </c>
      <c r="Q391" s="28"/>
      <c r="R391" s="28"/>
      <c r="S391" s="21"/>
    </row>
    <row r="392" spans="1:19" s="20" customFormat="1" ht="27">
      <c r="A392" s="10"/>
      <c r="B392" s="42"/>
      <c r="C392" s="43"/>
      <c r="D392" s="44"/>
      <c r="E392" s="33" t="s">
        <v>24</v>
      </c>
      <c r="F392" s="71"/>
      <c r="G392" s="57">
        <f>+IF(OR(G388=0,G390=0)," ",IF(((G390/G388)*100)&gt;500,"n.s.",(G390/G388)*100))</f>
        <v>99.99999999747749</v>
      </c>
      <c r="H392" s="57">
        <f aca="true" t="shared" si="107" ref="H392:P392">+IF(OR(H388=0,H390=0)," ",IF(((H390/H388)*100)&gt;500,"n.s.",(H390/H388)*100))</f>
        <v>99.9999999836615</v>
      </c>
      <c r="I392" s="57" t="str">
        <f t="shared" si="107"/>
        <v> </v>
      </c>
      <c r="J392" s="57">
        <f t="shared" si="107"/>
        <v>99.99998397493619</v>
      </c>
      <c r="K392" s="57">
        <f t="shared" si="107"/>
        <v>99.99999997445671</v>
      </c>
      <c r="L392" s="57">
        <f t="shared" si="107"/>
        <v>100.0000000187143</v>
      </c>
      <c r="M392" s="57" t="str">
        <f t="shared" si="107"/>
        <v> </v>
      </c>
      <c r="N392" s="57" t="str">
        <f t="shared" si="107"/>
        <v> </v>
      </c>
      <c r="O392" s="57">
        <f t="shared" si="107"/>
        <v>100.0000000187143</v>
      </c>
      <c r="P392" s="57">
        <f t="shared" si="107"/>
        <v>99.99999997538087</v>
      </c>
      <c r="Q392" s="28"/>
      <c r="R392" s="28"/>
      <c r="S392" s="21"/>
    </row>
    <row r="393" spans="1:19" s="20" customFormat="1" ht="27">
      <c r="A393" s="10"/>
      <c r="B393" s="42"/>
      <c r="C393" s="43"/>
      <c r="D393" s="44" t="s">
        <v>114</v>
      </c>
      <c r="E393" s="33" t="s">
        <v>115</v>
      </c>
      <c r="F393" s="71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28"/>
      <c r="R393" s="28"/>
      <c r="S393" s="21"/>
    </row>
    <row r="394" spans="1:19" s="20" customFormat="1" ht="27">
      <c r="A394" s="10"/>
      <c r="B394" s="42"/>
      <c r="C394" s="43"/>
      <c r="D394" s="44"/>
      <c r="E394" s="33" t="s">
        <v>19</v>
      </c>
      <c r="F394" s="71"/>
      <c r="G394" s="49">
        <v>45207396</v>
      </c>
      <c r="H394" s="49">
        <v>15398816</v>
      </c>
      <c r="I394" s="49"/>
      <c r="J394" s="49"/>
      <c r="K394" s="49">
        <v>60606212</v>
      </c>
      <c r="L394" s="49"/>
      <c r="M394" s="49"/>
      <c r="N394" s="49"/>
      <c r="O394" s="49"/>
      <c r="P394" s="49">
        <v>60606212</v>
      </c>
      <c r="Q394" s="28">
        <f>+_xlfn.IFERROR((K394/P394)*100," ")</f>
        <v>100</v>
      </c>
      <c r="R394" s="28">
        <f>+_xlfn.IFERROR((O394/P394)*100," ")</f>
        <v>0</v>
      </c>
      <c r="S394" s="21"/>
    </row>
    <row r="395" spans="1:19" s="20" customFormat="1" ht="27">
      <c r="A395" s="10"/>
      <c r="B395" s="42"/>
      <c r="C395" s="43"/>
      <c r="D395" s="44"/>
      <c r="E395" s="33" t="s">
        <v>20</v>
      </c>
      <c r="F395" s="71"/>
      <c r="G395" s="49">
        <v>39960803.169999994</v>
      </c>
      <c r="H395" s="49">
        <v>8956656.240000004</v>
      </c>
      <c r="I395" s="49"/>
      <c r="J395" s="49"/>
      <c r="K395" s="49">
        <v>48917459.41</v>
      </c>
      <c r="L395" s="49"/>
      <c r="M395" s="49"/>
      <c r="N395" s="49"/>
      <c r="O395" s="49"/>
      <c r="P395" s="49">
        <v>48917459.41</v>
      </c>
      <c r="Q395" s="28">
        <f>+_xlfn.IFERROR((K395/P395)*100," ")</f>
        <v>100</v>
      </c>
      <c r="R395" s="28">
        <f>+_xlfn.IFERROR((O395/P395)*100," ")</f>
        <v>0</v>
      </c>
      <c r="S395" s="21"/>
    </row>
    <row r="396" spans="1:19" s="20" customFormat="1" ht="27">
      <c r="A396" s="10"/>
      <c r="B396" s="42"/>
      <c r="C396" s="43"/>
      <c r="D396" s="44"/>
      <c r="E396" s="33" t="s">
        <v>21</v>
      </c>
      <c r="F396" s="71"/>
      <c r="G396" s="49">
        <v>39960803</v>
      </c>
      <c r="H396" s="49">
        <v>8956656</v>
      </c>
      <c r="I396" s="49"/>
      <c r="J396" s="49"/>
      <c r="K396" s="49">
        <v>48917459</v>
      </c>
      <c r="L396" s="49"/>
      <c r="M396" s="49"/>
      <c r="N396" s="49"/>
      <c r="O396" s="49"/>
      <c r="P396" s="49">
        <v>48917459</v>
      </c>
      <c r="Q396" s="28">
        <f>+_xlfn.IFERROR((K396/P396)*100," ")</f>
        <v>100</v>
      </c>
      <c r="R396" s="28">
        <f>+_xlfn.IFERROR((O396/P396)*100," ")</f>
        <v>0</v>
      </c>
      <c r="S396" s="21"/>
    </row>
    <row r="397" spans="1:19" s="20" customFormat="1" ht="27">
      <c r="A397" s="10"/>
      <c r="B397" s="42"/>
      <c r="C397" s="43"/>
      <c r="D397" s="44"/>
      <c r="E397" s="33" t="s">
        <v>22</v>
      </c>
      <c r="F397" s="71"/>
      <c r="G397" s="49">
        <v>39960803</v>
      </c>
      <c r="H397" s="49">
        <v>8956656</v>
      </c>
      <c r="I397" s="49"/>
      <c r="J397" s="49"/>
      <c r="K397" s="49">
        <v>48917459</v>
      </c>
      <c r="L397" s="49"/>
      <c r="M397" s="49"/>
      <c r="N397" s="49"/>
      <c r="O397" s="49"/>
      <c r="P397" s="49">
        <v>48917459</v>
      </c>
      <c r="Q397" s="28">
        <f>+_xlfn.IFERROR((K397/P397)*100," ")</f>
        <v>100</v>
      </c>
      <c r="R397" s="28">
        <f>+_xlfn.IFERROR((O397/P397)*100," ")</f>
        <v>0</v>
      </c>
      <c r="S397" s="21"/>
    </row>
    <row r="398" spans="1:19" s="20" customFormat="1" ht="27">
      <c r="A398" s="10"/>
      <c r="B398" s="42"/>
      <c r="C398" s="43"/>
      <c r="D398" s="44"/>
      <c r="E398" s="33" t="s">
        <v>23</v>
      </c>
      <c r="F398" s="71"/>
      <c r="G398" s="57">
        <f aca="true" t="shared" si="108" ref="G398:P398">+IF(OR(G394=0,G397=0)," ",IF(((G397/G394)*100)&gt;500,"n.s.",(G397/G394)*100))</f>
        <v>88.39439236889469</v>
      </c>
      <c r="H398" s="57">
        <f t="shared" si="108"/>
        <v>58.164575769981276</v>
      </c>
      <c r="I398" s="57" t="str">
        <f t="shared" si="108"/>
        <v> </v>
      </c>
      <c r="J398" s="57" t="str">
        <f t="shared" si="108"/>
        <v> </v>
      </c>
      <c r="K398" s="57">
        <f t="shared" si="108"/>
        <v>80.7136057274129</v>
      </c>
      <c r="L398" s="57" t="str">
        <f t="shared" si="108"/>
        <v> </v>
      </c>
      <c r="M398" s="57" t="str">
        <f t="shared" si="108"/>
        <v> </v>
      </c>
      <c r="N398" s="57" t="str">
        <f t="shared" si="108"/>
        <v> </v>
      </c>
      <c r="O398" s="57" t="str">
        <f t="shared" si="108"/>
        <v> </v>
      </c>
      <c r="P398" s="57">
        <f t="shared" si="108"/>
        <v>80.7136057274129</v>
      </c>
      <c r="Q398" s="28"/>
      <c r="R398" s="28"/>
      <c r="S398" s="21"/>
    </row>
    <row r="399" spans="1:19" s="20" customFormat="1" ht="27">
      <c r="A399" s="10"/>
      <c r="B399" s="42"/>
      <c r="C399" s="43"/>
      <c r="D399" s="44"/>
      <c r="E399" s="33" t="s">
        <v>24</v>
      </c>
      <c r="F399" s="71"/>
      <c r="G399" s="57">
        <f>+IF(OR(G395=0,G397=0)," ",IF(((G397/G395)*100)&gt;500,"n.s.",(G397/G395)*100))</f>
        <v>99.99999957458314</v>
      </c>
      <c r="H399" s="57">
        <f aca="true" t="shared" si="109" ref="H399:P399">+IF(OR(H395=0,H397=0)," ",IF(((H397/H395)*100)&gt;500,"n.s.",(H397/H395)*100))</f>
        <v>99.99999732042855</v>
      </c>
      <c r="I399" s="57" t="str">
        <f t="shared" si="109"/>
        <v> </v>
      </c>
      <c r="J399" s="57" t="str">
        <f t="shared" si="109"/>
        <v> </v>
      </c>
      <c r="K399" s="57">
        <f t="shared" si="109"/>
        <v>99.99999916185345</v>
      </c>
      <c r="L399" s="57" t="str">
        <f t="shared" si="109"/>
        <v> </v>
      </c>
      <c r="M399" s="57" t="str">
        <f t="shared" si="109"/>
        <v> </v>
      </c>
      <c r="N399" s="57" t="str">
        <f t="shared" si="109"/>
        <v> </v>
      </c>
      <c r="O399" s="57" t="str">
        <f t="shared" si="109"/>
        <v> </v>
      </c>
      <c r="P399" s="57">
        <f t="shared" si="109"/>
        <v>99.99999916185345</v>
      </c>
      <c r="Q399" s="28"/>
      <c r="R399" s="28"/>
      <c r="S399" s="21"/>
    </row>
    <row r="400" spans="1:19" s="20" customFormat="1" ht="27">
      <c r="A400" s="10"/>
      <c r="B400" s="42"/>
      <c r="C400" s="43"/>
      <c r="D400" s="44" t="s">
        <v>116</v>
      </c>
      <c r="E400" s="33" t="s">
        <v>117</v>
      </c>
      <c r="F400" s="71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28"/>
      <c r="R400" s="28"/>
      <c r="S400" s="21"/>
    </row>
    <row r="401" spans="1:19" s="20" customFormat="1" ht="27">
      <c r="A401" s="10"/>
      <c r="B401" s="42"/>
      <c r="C401" s="43"/>
      <c r="D401" s="44"/>
      <c r="E401" s="33" t="s">
        <v>19</v>
      </c>
      <c r="F401" s="71"/>
      <c r="G401" s="49">
        <v>134415969</v>
      </c>
      <c r="H401" s="49">
        <v>105054036</v>
      </c>
      <c r="I401" s="49"/>
      <c r="J401" s="49"/>
      <c r="K401" s="49">
        <v>239470005</v>
      </c>
      <c r="L401" s="49">
        <v>174598515</v>
      </c>
      <c r="M401" s="49"/>
      <c r="N401" s="49"/>
      <c r="O401" s="49">
        <v>174598515</v>
      </c>
      <c r="P401" s="49">
        <v>414068520</v>
      </c>
      <c r="Q401" s="28">
        <f>+_xlfn.IFERROR((K401/P401)*100," ")</f>
        <v>57.833424525969754</v>
      </c>
      <c r="R401" s="28">
        <f>+_xlfn.IFERROR((O401/P401)*100," ")</f>
        <v>42.16657547403024</v>
      </c>
      <c r="S401" s="21"/>
    </row>
    <row r="402" spans="1:19" s="20" customFormat="1" ht="27">
      <c r="A402" s="10"/>
      <c r="B402" s="42"/>
      <c r="C402" s="43"/>
      <c r="D402" s="44"/>
      <c r="E402" s="33" t="s">
        <v>20</v>
      </c>
      <c r="F402" s="71"/>
      <c r="G402" s="49">
        <v>123418074.94</v>
      </c>
      <c r="H402" s="49">
        <v>72975414.52000001</v>
      </c>
      <c r="I402" s="49"/>
      <c r="J402" s="49"/>
      <c r="K402" s="49">
        <v>196393489.46</v>
      </c>
      <c r="L402" s="49">
        <v>185255533.76000002</v>
      </c>
      <c r="M402" s="49"/>
      <c r="N402" s="49"/>
      <c r="O402" s="49">
        <v>185255533.76000002</v>
      </c>
      <c r="P402" s="49">
        <v>381649023.22</v>
      </c>
      <c r="Q402" s="28">
        <f>+_xlfn.IFERROR((K402/P402)*100," ")</f>
        <v>51.45918828849977</v>
      </c>
      <c r="R402" s="28">
        <f>+_xlfn.IFERROR((O402/P402)*100," ")</f>
        <v>48.54081171150023</v>
      </c>
      <c r="S402" s="21"/>
    </row>
    <row r="403" spans="1:19" s="20" customFormat="1" ht="27">
      <c r="A403" s="10"/>
      <c r="B403" s="42"/>
      <c r="C403" s="43"/>
      <c r="D403" s="44"/>
      <c r="E403" s="33" t="s">
        <v>21</v>
      </c>
      <c r="F403" s="71"/>
      <c r="G403" s="49">
        <v>123418075</v>
      </c>
      <c r="H403" s="49">
        <v>72975415</v>
      </c>
      <c r="I403" s="49"/>
      <c r="J403" s="49"/>
      <c r="K403" s="49">
        <v>196393490</v>
      </c>
      <c r="L403" s="49">
        <v>185255533</v>
      </c>
      <c r="M403" s="49"/>
      <c r="N403" s="49"/>
      <c r="O403" s="49">
        <v>185255533</v>
      </c>
      <c r="P403" s="49">
        <v>381649023</v>
      </c>
      <c r="Q403" s="28">
        <f>+_xlfn.IFERROR((K403/P403)*100," ")</f>
        <v>51.459188459654456</v>
      </c>
      <c r="R403" s="28">
        <f>+_xlfn.IFERROR((O403/P403)*100," ")</f>
        <v>48.540811540345544</v>
      </c>
      <c r="S403" s="21"/>
    </row>
    <row r="404" spans="1:19" s="20" customFormat="1" ht="27">
      <c r="A404" s="10"/>
      <c r="B404" s="42"/>
      <c r="C404" s="43"/>
      <c r="D404" s="44"/>
      <c r="E404" s="33" t="s">
        <v>22</v>
      </c>
      <c r="F404" s="71"/>
      <c r="G404" s="49">
        <v>123418075</v>
      </c>
      <c r="H404" s="49">
        <v>72975415</v>
      </c>
      <c r="I404" s="49"/>
      <c r="J404" s="49"/>
      <c r="K404" s="49">
        <v>196393490</v>
      </c>
      <c r="L404" s="49">
        <v>185255533</v>
      </c>
      <c r="M404" s="49"/>
      <c r="N404" s="49"/>
      <c r="O404" s="49">
        <v>185255533</v>
      </c>
      <c r="P404" s="49">
        <v>381649023</v>
      </c>
      <c r="Q404" s="28">
        <f>+_xlfn.IFERROR((K404/P404)*100," ")</f>
        <v>51.459188459654456</v>
      </c>
      <c r="R404" s="28">
        <f>+_xlfn.IFERROR((O404/P404)*100," ")</f>
        <v>48.540811540345544</v>
      </c>
      <c r="S404" s="21"/>
    </row>
    <row r="405" spans="1:19" s="20" customFormat="1" ht="27">
      <c r="A405" s="10"/>
      <c r="B405" s="42"/>
      <c r="C405" s="43"/>
      <c r="D405" s="44"/>
      <c r="E405" s="33" t="s">
        <v>23</v>
      </c>
      <c r="F405" s="71"/>
      <c r="G405" s="57">
        <f aca="true" t="shared" si="110" ref="G405:P405">+IF(OR(G401=0,G404=0)," ",IF(((G404/G401)*100)&gt;500,"n.s.",(G404/G401)*100))</f>
        <v>91.8180153133442</v>
      </c>
      <c r="H405" s="57">
        <f t="shared" si="110"/>
        <v>69.46464674617546</v>
      </c>
      <c r="I405" s="57" t="str">
        <f t="shared" si="110"/>
        <v> </v>
      </c>
      <c r="J405" s="57" t="str">
        <f t="shared" si="110"/>
        <v> </v>
      </c>
      <c r="K405" s="57">
        <f t="shared" si="110"/>
        <v>82.01172835821338</v>
      </c>
      <c r="L405" s="57">
        <f t="shared" si="110"/>
        <v>106.10372774361798</v>
      </c>
      <c r="M405" s="57" t="str">
        <f t="shared" si="110"/>
        <v> </v>
      </c>
      <c r="N405" s="57" t="str">
        <f t="shared" si="110"/>
        <v> </v>
      </c>
      <c r="O405" s="57">
        <f t="shared" si="110"/>
        <v>106.10372774361798</v>
      </c>
      <c r="P405" s="57">
        <f t="shared" si="110"/>
        <v>92.17049946226291</v>
      </c>
      <c r="Q405" s="28"/>
      <c r="R405" s="28"/>
      <c r="S405" s="21"/>
    </row>
    <row r="406" spans="1:19" s="20" customFormat="1" ht="27">
      <c r="A406" s="10"/>
      <c r="B406" s="42"/>
      <c r="C406" s="43"/>
      <c r="D406" s="44"/>
      <c r="E406" s="33" t="s">
        <v>24</v>
      </c>
      <c r="F406" s="71"/>
      <c r="G406" s="57">
        <f>+IF(OR(G402=0,G404=0)," ",IF(((G404/G402)*100)&gt;500,"n.s.",(G404/G402)*100))</f>
        <v>100.00000004861525</v>
      </c>
      <c r="H406" s="57">
        <f aca="true" t="shared" si="111" ref="H406:P406">+IF(OR(H402=0,H404=0)," ",IF(((H404/H402)*100)&gt;500,"n.s.",(H404/H402)*100))</f>
        <v>100.00000065775576</v>
      </c>
      <c r="I406" s="57" t="str">
        <f t="shared" si="111"/>
        <v> </v>
      </c>
      <c r="J406" s="57" t="str">
        <f t="shared" si="111"/>
        <v> </v>
      </c>
      <c r="K406" s="57">
        <f t="shared" si="111"/>
        <v>100.00000027495818</v>
      </c>
      <c r="L406" s="57">
        <f t="shared" si="111"/>
        <v>99.99999958975583</v>
      </c>
      <c r="M406" s="57" t="str">
        <f t="shared" si="111"/>
        <v> </v>
      </c>
      <c r="N406" s="57" t="str">
        <f t="shared" si="111"/>
        <v> </v>
      </c>
      <c r="O406" s="57">
        <f t="shared" si="111"/>
        <v>99.99999958975583</v>
      </c>
      <c r="P406" s="57">
        <f t="shared" si="111"/>
        <v>99.99999994235542</v>
      </c>
      <c r="Q406" s="28"/>
      <c r="R406" s="28"/>
      <c r="S406" s="21"/>
    </row>
    <row r="407" spans="1:19" s="20" customFormat="1" ht="28.5">
      <c r="A407" s="10"/>
      <c r="B407" s="42"/>
      <c r="C407" s="65" t="s">
        <v>122</v>
      </c>
      <c r="D407" s="66"/>
      <c r="E407" s="67"/>
      <c r="F407" s="7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9"/>
      <c r="R407" s="69"/>
      <c r="S407" s="21"/>
    </row>
    <row r="408" spans="1:19" s="20" customFormat="1" ht="28.5">
      <c r="A408" s="10"/>
      <c r="B408" s="42"/>
      <c r="C408" s="65"/>
      <c r="D408" s="66"/>
      <c r="E408" s="67" t="s">
        <v>19</v>
      </c>
      <c r="F408" s="78"/>
      <c r="G408" s="68">
        <v>0</v>
      </c>
      <c r="H408" s="68">
        <v>0</v>
      </c>
      <c r="I408" s="68"/>
      <c r="J408" s="68">
        <v>0</v>
      </c>
      <c r="K408" s="68">
        <v>0</v>
      </c>
      <c r="L408" s="68"/>
      <c r="M408" s="68"/>
      <c r="N408" s="68"/>
      <c r="O408" s="68"/>
      <c r="P408" s="68">
        <v>0</v>
      </c>
      <c r="Q408" s="69" t="str">
        <f>+_xlfn.IFERROR((K408/P408)*100," ")</f>
        <v> </v>
      </c>
      <c r="R408" s="69" t="str">
        <f>+_xlfn.IFERROR((O408/P408)*100," ")</f>
        <v> </v>
      </c>
      <c r="S408" s="21"/>
    </row>
    <row r="409" spans="1:19" s="20" customFormat="1" ht="28.5">
      <c r="A409" s="10"/>
      <c r="B409" s="42"/>
      <c r="C409" s="65"/>
      <c r="D409" s="66"/>
      <c r="E409" s="67" t="s">
        <v>20</v>
      </c>
      <c r="F409" s="78"/>
      <c r="G409" s="68">
        <v>60592112.230000004</v>
      </c>
      <c r="H409" s="68">
        <v>19327086.79</v>
      </c>
      <c r="I409" s="68"/>
      <c r="J409" s="68">
        <v>38194.76</v>
      </c>
      <c r="K409" s="68">
        <v>79957393.78000002</v>
      </c>
      <c r="L409" s="68"/>
      <c r="M409" s="68"/>
      <c r="N409" s="68"/>
      <c r="O409" s="68"/>
      <c r="P409" s="68">
        <v>79957393.78000002</v>
      </c>
      <c r="Q409" s="69">
        <f>+_xlfn.IFERROR((K409/P409)*100," ")</f>
        <v>100</v>
      </c>
      <c r="R409" s="69">
        <f>+_xlfn.IFERROR((O409/P409)*100," ")</f>
        <v>0</v>
      </c>
      <c r="S409" s="21"/>
    </row>
    <row r="410" spans="1:19" s="20" customFormat="1" ht="28.5">
      <c r="A410" s="10"/>
      <c r="B410" s="42"/>
      <c r="C410" s="65"/>
      <c r="D410" s="66"/>
      <c r="E410" s="67" t="s">
        <v>21</v>
      </c>
      <c r="F410" s="78"/>
      <c r="G410" s="68">
        <v>60579784.23</v>
      </c>
      <c r="H410" s="68">
        <v>19256553.549999993</v>
      </c>
      <c r="I410" s="68"/>
      <c r="J410" s="68">
        <v>38194.76</v>
      </c>
      <c r="K410" s="68">
        <v>79874532.53999999</v>
      </c>
      <c r="L410" s="68"/>
      <c r="M410" s="68"/>
      <c r="N410" s="68"/>
      <c r="O410" s="68"/>
      <c r="P410" s="68">
        <v>79874532.53999999</v>
      </c>
      <c r="Q410" s="69">
        <f>+_xlfn.IFERROR((K410/P410)*100," ")</f>
        <v>100</v>
      </c>
      <c r="R410" s="69">
        <f>+_xlfn.IFERROR((O410/P410)*100," ")</f>
        <v>0</v>
      </c>
      <c r="S410" s="21"/>
    </row>
    <row r="411" spans="1:19" s="20" customFormat="1" ht="28.5">
      <c r="A411" s="10"/>
      <c r="B411" s="42"/>
      <c r="C411" s="65"/>
      <c r="D411" s="66"/>
      <c r="E411" s="67" t="s">
        <v>22</v>
      </c>
      <c r="F411" s="78"/>
      <c r="G411" s="68">
        <v>60579784.23</v>
      </c>
      <c r="H411" s="68">
        <v>19256553.549999993</v>
      </c>
      <c r="I411" s="68"/>
      <c r="J411" s="68">
        <v>38194.76</v>
      </c>
      <c r="K411" s="68">
        <v>79874532.53999999</v>
      </c>
      <c r="L411" s="68"/>
      <c r="M411" s="68"/>
      <c r="N411" s="68"/>
      <c r="O411" s="68"/>
      <c r="P411" s="68">
        <v>79874532.53999999</v>
      </c>
      <c r="Q411" s="69">
        <f>+_xlfn.IFERROR((K411/P411)*100," ")</f>
        <v>100</v>
      </c>
      <c r="R411" s="69">
        <f>+_xlfn.IFERROR((O411/P411)*100," ")</f>
        <v>0</v>
      </c>
      <c r="S411" s="21"/>
    </row>
    <row r="412" spans="1:19" s="20" customFormat="1" ht="28.5">
      <c r="A412" s="10"/>
      <c r="B412" s="42"/>
      <c r="C412" s="65"/>
      <c r="D412" s="66"/>
      <c r="E412" s="67" t="s">
        <v>23</v>
      </c>
      <c r="F412" s="78"/>
      <c r="G412" s="70" t="str">
        <f aca="true" t="shared" si="112" ref="G412:P412">+IF(OR(G408=0,G411=0)," ",IF(((G411/G408)*100)&gt;500,"n.s.",(G411/G408)*100))</f>
        <v> </v>
      </c>
      <c r="H412" s="70" t="str">
        <f t="shared" si="112"/>
        <v> </v>
      </c>
      <c r="I412" s="70" t="str">
        <f t="shared" si="112"/>
        <v> </v>
      </c>
      <c r="J412" s="70" t="str">
        <f t="shared" si="112"/>
        <v> </v>
      </c>
      <c r="K412" s="70" t="str">
        <f t="shared" si="112"/>
        <v> </v>
      </c>
      <c r="L412" s="70" t="str">
        <f t="shared" si="112"/>
        <v> </v>
      </c>
      <c r="M412" s="70" t="str">
        <f t="shared" si="112"/>
        <v> </v>
      </c>
      <c r="N412" s="70" t="str">
        <f t="shared" si="112"/>
        <v> </v>
      </c>
      <c r="O412" s="70" t="str">
        <f t="shared" si="112"/>
        <v> </v>
      </c>
      <c r="P412" s="70" t="str">
        <f t="shared" si="112"/>
        <v> </v>
      </c>
      <c r="Q412" s="69"/>
      <c r="R412" s="69"/>
      <c r="S412" s="21"/>
    </row>
    <row r="413" spans="1:19" s="20" customFormat="1" ht="28.5">
      <c r="A413" s="10"/>
      <c r="B413" s="42"/>
      <c r="C413" s="65"/>
      <c r="D413" s="66"/>
      <c r="E413" s="67" t="s">
        <v>24</v>
      </c>
      <c r="F413" s="78"/>
      <c r="G413" s="70">
        <f>+IF(OR(G409=0,G411=0)," ",IF(((G411/G409)*100)&gt;500,"n.s.",(G411/G409)*100))</f>
        <v>99.97965411743164</v>
      </c>
      <c r="H413" s="70">
        <f aca="true" t="shared" si="113" ref="H413:P413">+IF(OR(H409=0,H411=0)," ",IF(((H411/H409)*100)&gt;500,"n.s.",(H411/H409)*100))</f>
        <v>99.63505498388665</v>
      </c>
      <c r="I413" s="70" t="str">
        <f t="shared" si="113"/>
        <v> </v>
      </c>
      <c r="J413" s="70">
        <f t="shared" si="113"/>
        <v>100</v>
      </c>
      <c r="K413" s="70">
        <f t="shared" si="113"/>
        <v>99.89636825804</v>
      </c>
      <c r="L413" s="70" t="str">
        <f t="shared" si="113"/>
        <v> </v>
      </c>
      <c r="M413" s="70" t="str">
        <f t="shared" si="113"/>
        <v> </v>
      </c>
      <c r="N413" s="70" t="str">
        <f t="shared" si="113"/>
        <v> </v>
      </c>
      <c r="O413" s="70" t="str">
        <f t="shared" si="113"/>
        <v> </v>
      </c>
      <c r="P413" s="70">
        <f t="shared" si="113"/>
        <v>99.89636825804</v>
      </c>
      <c r="Q413" s="69"/>
      <c r="R413" s="69"/>
      <c r="S413" s="21"/>
    </row>
    <row r="414" spans="1:19" s="20" customFormat="1" ht="108">
      <c r="A414" s="10"/>
      <c r="B414" s="42"/>
      <c r="C414" s="43"/>
      <c r="D414" s="44" t="s">
        <v>123</v>
      </c>
      <c r="E414" s="33" t="s">
        <v>124</v>
      </c>
      <c r="F414" s="71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28"/>
      <c r="R414" s="28"/>
      <c r="S414" s="21"/>
    </row>
    <row r="415" spans="1:19" s="20" customFormat="1" ht="27">
      <c r="A415" s="10"/>
      <c r="B415" s="42"/>
      <c r="C415" s="43"/>
      <c r="D415" s="44"/>
      <c r="E415" s="33" t="s">
        <v>19</v>
      </c>
      <c r="F415" s="71"/>
      <c r="G415" s="49">
        <v>0</v>
      </c>
      <c r="H415" s="49">
        <v>0</v>
      </c>
      <c r="I415" s="49"/>
      <c r="J415" s="49">
        <v>0</v>
      </c>
      <c r="K415" s="49">
        <v>0</v>
      </c>
      <c r="L415" s="49"/>
      <c r="M415" s="49"/>
      <c r="N415" s="49"/>
      <c r="O415" s="49"/>
      <c r="P415" s="49">
        <v>0</v>
      </c>
      <c r="Q415" s="28" t="str">
        <f>+_xlfn.IFERROR((K415/P415)*100," ")</f>
        <v> </v>
      </c>
      <c r="R415" s="28" t="str">
        <f>+_xlfn.IFERROR((O415/P415)*100," ")</f>
        <v> </v>
      </c>
      <c r="S415" s="21"/>
    </row>
    <row r="416" spans="1:19" s="20" customFormat="1" ht="27">
      <c r="A416" s="10"/>
      <c r="B416" s="42"/>
      <c r="C416" s="43"/>
      <c r="D416" s="44"/>
      <c r="E416" s="33" t="s">
        <v>20</v>
      </c>
      <c r="F416" s="71"/>
      <c r="G416" s="49">
        <v>51335247.04000001</v>
      </c>
      <c r="H416" s="49">
        <v>18718918.779999997</v>
      </c>
      <c r="I416" s="49"/>
      <c r="J416" s="49">
        <v>37518.28</v>
      </c>
      <c r="K416" s="49">
        <v>70091684.10000001</v>
      </c>
      <c r="L416" s="49"/>
      <c r="M416" s="49"/>
      <c r="N416" s="49"/>
      <c r="O416" s="49"/>
      <c r="P416" s="49">
        <v>70091684.10000001</v>
      </c>
      <c r="Q416" s="28">
        <f>+_xlfn.IFERROR((K416/P416)*100," ")</f>
        <v>100</v>
      </c>
      <c r="R416" s="28">
        <f>+_xlfn.IFERROR((O416/P416)*100," ")</f>
        <v>0</v>
      </c>
      <c r="S416" s="21"/>
    </row>
    <row r="417" spans="1:19" s="20" customFormat="1" ht="27">
      <c r="A417" s="10"/>
      <c r="B417" s="42"/>
      <c r="C417" s="43"/>
      <c r="D417" s="44"/>
      <c r="E417" s="33" t="s">
        <v>21</v>
      </c>
      <c r="F417" s="71"/>
      <c r="G417" s="49">
        <v>54274620.169999994</v>
      </c>
      <c r="H417" s="49">
        <v>18635596.429999996</v>
      </c>
      <c r="I417" s="49"/>
      <c r="J417" s="49">
        <v>37518.28</v>
      </c>
      <c r="K417" s="49">
        <v>72947734.88</v>
      </c>
      <c r="L417" s="49"/>
      <c r="M417" s="49"/>
      <c r="N417" s="49"/>
      <c r="O417" s="49"/>
      <c r="P417" s="49">
        <v>72947734.88</v>
      </c>
      <c r="Q417" s="28">
        <f>+_xlfn.IFERROR((K417/P417)*100," ")</f>
        <v>100</v>
      </c>
      <c r="R417" s="28">
        <f>+_xlfn.IFERROR((O417/P417)*100," ")</f>
        <v>0</v>
      </c>
      <c r="S417" s="21"/>
    </row>
    <row r="418" spans="1:19" s="20" customFormat="1" ht="27">
      <c r="A418" s="10"/>
      <c r="B418" s="42"/>
      <c r="C418" s="43"/>
      <c r="D418" s="44"/>
      <c r="E418" s="33" t="s">
        <v>22</v>
      </c>
      <c r="F418" s="71"/>
      <c r="G418" s="49">
        <v>54274620.169999994</v>
      </c>
      <c r="H418" s="49">
        <v>18635596.429999996</v>
      </c>
      <c r="I418" s="49"/>
      <c r="J418" s="49">
        <v>37518.28</v>
      </c>
      <c r="K418" s="49">
        <v>72947734.88</v>
      </c>
      <c r="L418" s="49"/>
      <c r="M418" s="49"/>
      <c r="N418" s="49"/>
      <c r="O418" s="49"/>
      <c r="P418" s="49">
        <v>72947734.88</v>
      </c>
      <c r="Q418" s="28">
        <f>+_xlfn.IFERROR((K418/P418)*100," ")</f>
        <v>100</v>
      </c>
      <c r="R418" s="28">
        <f>+_xlfn.IFERROR((O418/P418)*100," ")</f>
        <v>0</v>
      </c>
      <c r="S418" s="21"/>
    </row>
    <row r="419" spans="1:19" s="20" customFormat="1" ht="27">
      <c r="A419" s="10"/>
      <c r="B419" s="42"/>
      <c r="C419" s="43"/>
      <c r="D419" s="44"/>
      <c r="E419" s="33" t="s">
        <v>23</v>
      </c>
      <c r="F419" s="71"/>
      <c r="G419" s="57" t="str">
        <f aca="true" t="shared" si="114" ref="G419:P419">+IF(OR(G415=0,G418=0)," ",IF(((G418/G415)*100)&gt;500,"n.s.",(G418/G415)*100))</f>
        <v> </v>
      </c>
      <c r="H419" s="57" t="str">
        <f t="shared" si="114"/>
        <v> </v>
      </c>
      <c r="I419" s="57" t="str">
        <f t="shared" si="114"/>
        <v> </v>
      </c>
      <c r="J419" s="57" t="str">
        <f t="shared" si="114"/>
        <v> </v>
      </c>
      <c r="K419" s="57" t="str">
        <f t="shared" si="114"/>
        <v> </v>
      </c>
      <c r="L419" s="57" t="str">
        <f t="shared" si="114"/>
        <v> </v>
      </c>
      <c r="M419" s="57" t="str">
        <f t="shared" si="114"/>
        <v> </v>
      </c>
      <c r="N419" s="57" t="str">
        <f t="shared" si="114"/>
        <v> </v>
      </c>
      <c r="O419" s="57" t="str">
        <f t="shared" si="114"/>
        <v> </v>
      </c>
      <c r="P419" s="57" t="str">
        <f t="shared" si="114"/>
        <v> </v>
      </c>
      <c r="Q419" s="28"/>
      <c r="R419" s="28"/>
      <c r="S419" s="21"/>
    </row>
    <row r="420" spans="1:19" s="20" customFormat="1" ht="27">
      <c r="A420" s="10"/>
      <c r="B420" s="42"/>
      <c r="C420" s="43"/>
      <c r="D420" s="44"/>
      <c r="E420" s="33" t="s">
        <v>24</v>
      </c>
      <c r="F420" s="71"/>
      <c r="G420" s="57">
        <f>+IF(OR(G416=0,G418=0)," ",IF(((G418/G416)*100)&gt;500,"n.s.",(G418/G416)*100))</f>
        <v>105.72583809270392</v>
      </c>
      <c r="H420" s="57">
        <f aca="true" t="shared" si="115" ref="H420:P420">+IF(OR(H416=0,H418=0)," ",IF(((H418/H416)*100)&gt;500,"n.s.",(H418/H416)*100))</f>
        <v>99.55487626727124</v>
      </c>
      <c r="I420" s="57" t="str">
        <f t="shared" si="115"/>
        <v> </v>
      </c>
      <c r="J420" s="57">
        <f t="shared" si="115"/>
        <v>100</v>
      </c>
      <c r="K420" s="57">
        <f t="shared" si="115"/>
        <v>104.0747355648143</v>
      </c>
      <c r="L420" s="57" t="str">
        <f t="shared" si="115"/>
        <v> </v>
      </c>
      <c r="M420" s="57" t="str">
        <f t="shared" si="115"/>
        <v> </v>
      </c>
      <c r="N420" s="57" t="str">
        <f t="shared" si="115"/>
        <v> </v>
      </c>
      <c r="O420" s="57" t="str">
        <f t="shared" si="115"/>
        <v> </v>
      </c>
      <c r="P420" s="57">
        <f t="shared" si="115"/>
        <v>104.0747355648143</v>
      </c>
      <c r="Q420" s="28"/>
      <c r="R420" s="28"/>
      <c r="S420" s="21"/>
    </row>
    <row r="421" spans="1:19" s="20" customFormat="1" ht="27">
      <c r="A421" s="10"/>
      <c r="B421" s="42"/>
      <c r="C421" s="43"/>
      <c r="D421" s="44" t="s">
        <v>27</v>
      </c>
      <c r="E421" s="33" t="s">
        <v>99</v>
      </c>
      <c r="F421" s="71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28"/>
      <c r="R421" s="28"/>
      <c r="S421" s="21"/>
    </row>
    <row r="422" spans="1:19" s="20" customFormat="1" ht="27">
      <c r="A422" s="10"/>
      <c r="B422" s="42"/>
      <c r="C422" s="43"/>
      <c r="D422" s="44"/>
      <c r="E422" s="33" t="s">
        <v>19</v>
      </c>
      <c r="F422" s="71"/>
      <c r="G422" s="49">
        <v>0</v>
      </c>
      <c r="H422" s="49">
        <v>0</v>
      </c>
      <c r="I422" s="49"/>
      <c r="J422" s="49">
        <v>0</v>
      </c>
      <c r="K422" s="49">
        <v>0</v>
      </c>
      <c r="L422" s="49"/>
      <c r="M422" s="49"/>
      <c r="N422" s="49"/>
      <c r="O422" s="49"/>
      <c r="P422" s="49">
        <v>0</v>
      </c>
      <c r="Q422" s="28" t="str">
        <f>+_xlfn.IFERROR((K422/P422)*100," ")</f>
        <v> </v>
      </c>
      <c r="R422" s="28" t="str">
        <f>+_xlfn.IFERROR((O422/P422)*100," ")</f>
        <v> </v>
      </c>
      <c r="S422" s="21"/>
    </row>
    <row r="423" spans="1:19" s="20" customFormat="1" ht="27">
      <c r="A423" s="10"/>
      <c r="B423" s="42"/>
      <c r="C423" s="43"/>
      <c r="D423" s="44"/>
      <c r="E423" s="33" t="s">
        <v>20</v>
      </c>
      <c r="F423" s="71"/>
      <c r="G423" s="49">
        <v>7195781.580000001</v>
      </c>
      <c r="H423" s="49">
        <v>461732.95999999996</v>
      </c>
      <c r="I423" s="49"/>
      <c r="J423" s="49">
        <v>676.48</v>
      </c>
      <c r="K423" s="49">
        <v>7658191.020000001</v>
      </c>
      <c r="L423" s="49"/>
      <c r="M423" s="49"/>
      <c r="N423" s="49"/>
      <c r="O423" s="49"/>
      <c r="P423" s="49">
        <v>7658191.020000001</v>
      </c>
      <c r="Q423" s="28">
        <f>+_xlfn.IFERROR((K423/P423)*100," ")</f>
        <v>100</v>
      </c>
      <c r="R423" s="28">
        <f>+_xlfn.IFERROR((O423/P423)*100," ")</f>
        <v>0</v>
      </c>
      <c r="S423" s="21"/>
    </row>
    <row r="424" spans="1:19" s="20" customFormat="1" ht="27">
      <c r="A424" s="10"/>
      <c r="B424" s="42"/>
      <c r="C424" s="43"/>
      <c r="D424" s="44"/>
      <c r="E424" s="33" t="s">
        <v>21</v>
      </c>
      <c r="F424" s="71"/>
      <c r="G424" s="49">
        <v>5038929.100000001</v>
      </c>
      <c r="H424" s="49">
        <v>474522.97000000003</v>
      </c>
      <c r="I424" s="49"/>
      <c r="J424" s="49">
        <v>676.48</v>
      </c>
      <c r="K424" s="49">
        <v>5514128.550000001</v>
      </c>
      <c r="L424" s="49"/>
      <c r="M424" s="49"/>
      <c r="N424" s="49"/>
      <c r="O424" s="49"/>
      <c r="P424" s="49">
        <v>5514128.550000001</v>
      </c>
      <c r="Q424" s="28">
        <f>+_xlfn.IFERROR((K424/P424)*100," ")</f>
        <v>100</v>
      </c>
      <c r="R424" s="28">
        <f>+_xlfn.IFERROR((O424/P424)*100," ")</f>
        <v>0</v>
      </c>
      <c r="S424" s="21"/>
    </row>
    <row r="425" spans="1:19" s="20" customFormat="1" ht="27">
      <c r="A425" s="10"/>
      <c r="B425" s="42"/>
      <c r="C425" s="43"/>
      <c r="D425" s="44"/>
      <c r="E425" s="33" t="s">
        <v>22</v>
      </c>
      <c r="F425" s="71"/>
      <c r="G425" s="49">
        <v>5038929.100000001</v>
      </c>
      <c r="H425" s="49">
        <v>474522.97000000003</v>
      </c>
      <c r="I425" s="49"/>
      <c r="J425" s="49">
        <v>676.48</v>
      </c>
      <c r="K425" s="49">
        <v>5514128.550000001</v>
      </c>
      <c r="L425" s="49"/>
      <c r="M425" s="49"/>
      <c r="N425" s="49"/>
      <c r="O425" s="49"/>
      <c r="P425" s="49">
        <v>5514128.550000001</v>
      </c>
      <c r="Q425" s="28">
        <f>+_xlfn.IFERROR((K425/P425)*100," ")</f>
        <v>100</v>
      </c>
      <c r="R425" s="28">
        <f>+_xlfn.IFERROR((O425/P425)*100," ")</f>
        <v>0</v>
      </c>
      <c r="S425" s="21"/>
    </row>
    <row r="426" spans="1:19" s="20" customFormat="1" ht="27">
      <c r="A426" s="10"/>
      <c r="B426" s="42"/>
      <c r="C426" s="43"/>
      <c r="D426" s="44"/>
      <c r="E426" s="33" t="s">
        <v>23</v>
      </c>
      <c r="F426" s="71"/>
      <c r="G426" s="57" t="str">
        <f aca="true" t="shared" si="116" ref="G426:P426">+IF(OR(G422=0,G425=0)," ",IF(((G425/G422)*100)&gt;500,"n.s.",(G425/G422)*100))</f>
        <v> </v>
      </c>
      <c r="H426" s="57" t="str">
        <f t="shared" si="116"/>
        <v> </v>
      </c>
      <c r="I426" s="57" t="str">
        <f t="shared" si="116"/>
        <v> </v>
      </c>
      <c r="J426" s="57" t="str">
        <f t="shared" si="116"/>
        <v> </v>
      </c>
      <c r="K426" s="57" t="str">
        <f t="shared" si="116"/>
        <v> </v>
      </c>
      <c r="L426" s="57" t="str">
        <f t="shared" si="116"/>
        <v> </v>
      </c>
      <c r="M426" s="57" t="str">
        <f t="shared" si="116"/>
        <v> </v>
      </c>
      <c r="N426" s="57" t="str">
        <f t="shared" si="116"/>
        <v> </v>
      </c>
      <c r="O426" s="57" t="str">
        <f t="shared" si="116"/>
        <v> </v>
      </c>
      <c r="P426" s="57" t="str">
        <f t="shared" si="116"/>
        <v> </v>
      </c>
      <c r="Q426" s="28"/>
      <c r="R426" s="28"/>
      <c r="S426" s="21"/>
    </row>
    <row r="427" spans="1:19" s="20" customFormat="1" ht="27">
      <c r="A427" s="10"/>
      <c r="B427" s="42"/>
      <c r="C427" s="43"/>
      <c r="D427" s="44"/>
      <c r="E427" s="33" t="s">
        <v>24</v>
      </c>
      <c r="F427" s="71"/>
      <c r="G427" s="57">
        <f>+IF(OR(G423=0,G425=0)," ",IF(((G425/G423)*100)&gt;500,"n.s.",(G425/G423)*100))</f>
        <v>70.0261541290418</v>
      </c>
      <c r="H427" s="57">
        <f aca="true" t="shared" si="117" ref="H427:P427">+IF(OR(H423=0,H425=0)," ",IF(((H425/H423)*100)&gt;500,"n.s.",(H425/H423)*100))</f>
        <v>102.7700015177604</v>
      </c>
      <c r="I427" s="57" t="str">
        <f t="shared" si="117"/>
        <v> </v>
      </c>
      <c r="J427" s="57">
        <f t="shared" si="117"/>
        <v>100</v>
      </c>
      <c r="K427" s="57">
        <f t="shared" si="117"/>
        <v>72.00301658184546</v>
      </c>
      <c r="L427" s="57" t="str">
        <f t="shared" si="117"/>
        <v> </v>
      </c>
      <c r="M427" s="57" t="str">
        <f t="shared" si="117"/>
        <v> </v>
      </c>
      <c r="N427" s="57" t="str">
        <f t="shared" si="117"/>
        <v> </v>
      </c>
      <c r="O427" s="57" t="str">
        <f t="shared" si="117"/>
        <v> </v>
      </c>
      <c r="P427" s="57">
        <f t="shared" si="117"/>
        <v>72.00301658184546</v>
      </c>
      <c r="Q427" s="28"/>
      <c r="R427" s="28"/>
      <c r="S427" s="21"/>
    </row>
    <row r="428" spans="1:19" s="20" customFormat="1" ht="54">
      <c r="A428" s="10"/>
      <c r="B428" s="42"/>
      <c r="C428" s="43"/>
      <c r="D428" s="44" t="s">
        <v>31</v>
      </c>
      <c r="E428" s="33" t="s">
        <v>110</v>
      </c>
      <c r="F428" s="71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28"/>
      <c r="R428" s="28"/>
      <c r="S428" s="21"/>
    </row>
    <row r="429" spans="1:19" s="20" customFormat="1" ht="27">
      <c r="A429" s="10"/>
      <c r="B429" s="42"/>
      <c r="C429" s="43"/>
      <c r="D429" s="44"/>
      <c r="E429" s="33" t="s">
        <v>19</v>
      </c>
      <c r="F429" s="71"/>
      <c r="G429" s="49">
        <v>0</v>
      </c>
      <c r="H429" s="49">
        <v>0</v>
      </c>
      <c r="I429" s="49"/>
      <c r="J429" s="49"/>
      <c r="K429" s="49">
        <v>0</v>
      </c>
      <c r="L429" s="49"/>
      <c r="M429" s="49"/>
      <c r="N429" s="49"/>
      <c r="O429" s="49"/>
      <c r="P429" s="49">
        <v>0</v>
      </c>
      <c r="Q429" s="28" t="str">
        <f>+_xlfn.IFERROR((K429/P429)*100," ")</f>
        <v> </v>
      </c>
      <c r="R429" s="28" t="str">
        <f>+_xlfn.IFERROR((O429/P429)*100," ")</f>
        <v> </v>
      </c>
      <c r="S429" s="21"/>
    </row>
    <row r="430" spans="1:19" s="20" customFormat="1" ht="27">
      <c r="A430" s="10"/>
      <c r="B430" s="42"/>
      <c r="C430" s="43"/>
      <c r="D430" s="44"/>
      <c r="E430" s="33" t="s">
        <v>20</v>
      </c>
      <c r="F430" s="71"/>
      <c r="G430" s="49">
        <v>2061083.61</v>
      </c>
      <c r="H430" s="49">
        <v>146435.05</v>
      </c>
      <c r="I430" s="49"/>
      <c r="J430" s="49"/>
      <c r="K430" s="49">
        <v>2207518.66</v>
      </c>
      <c r="L430" s="49"/>
      <c r="M430" s="49"/>
      <c r="N430" s="49"/>
      <c r="O430" s="49"/>
      <c r="P430" s="49">
        <v>2207518.66</v>
      </c>
      <c r="Q430" s="28">
        <f>+_xlfn.IFERROR((K430/P430)*100," ")</f>
        <v>100</v>
      </c>
      <c r="R430" s="28">
        <f>+_xlfn.IFERROR((O430/P430)*100," ")</f>
        <v>0</v>
      </c>
      <c r="S430" s="21"/>
    </row>
    <row r="431" spans="1:19" s="20" customFormat="1" ht="27">
      <c r="A431" s="10"/>
      <c r="B431" s="42"/>
      <c r="C431" s="43"/>
      <c r="D431" s="44"/>
      <c r="E431" s="33" t="s">
        <v>21</v>
      </c>
      <c r="F431" s="71"/>
      <c r="G431" s="49">
        <v>1266234.96</v>
      </c>
      <c r="H431" s="49">
        <v>146434.15000000002</v>
      </c>
      <c r="I431" s="49"/>
      <c r="J431" s="49"/>
      <c r="K431" s="49">
        <v>1412669.1099999999</v>
      </c>
      <c r="L431" s="49"/>
      <c r="M431" s="49"/>
      <c r="N431" s="49"/>
      <c r="O431" s="49"/>
      <c r="P431" s="49">
        <v>1412669.1099999999</v>
      </c>
      <c r="Q431" s="28">
        <f>+_xlfn.IFERROR((K431/P431)*100," ")</f>
        <v>100</v>
      </c>
      <c r="R431" s="28">
        <f>+_xlfn.IFERROR((O431/P431)*100," ")</f>
        <v>0</v>
      </c>
      <c r="S431" s="21"/>
    </row>
    <row r="432" spans="1:19" s="20" customFormat="1" ht="27">
      <c r="A432" s="10"/>
      <c r="B432" s="42"/>
      <c r="C432" s="43"/>
      <c r="D432" s="44"/>
      <c r="E432" s="33" t="s">
        <v>22</v>
      </c>
      <c r="F432" s="71"/>
      <c r="G432" s="49">
        <v>1266234.96</v>
      </c>
      <c r="H432" s="49">
        <v>146434.15000000002</v>
      </c>
      <c r="I432" s="49"/>
      <c r="J432" s="49"/>
      <c r="K432" s="49">
        <v>1412669.1099999999</v>
      </c>
      <c r="L432" s="49"/>
      <c r="M432" s="49"/>
      <c r="N432" s="49"/>
      <c r="O432" s="49"/>
      <c r="P432" s="49">
        <v>1412669.1099999999</v>
      </c>
      <c r="Q432" s="28">
        <f>+_xlfn.IFERROR((K432/P432)*100," ")</f>
        <v>100</v>
      </c>
      <c r="R432" s="28">
        <f>+_xlfn.IFERROR((O432/P432)*100," ")</f>
        <v>0</v>
      </c>
      <c r="S432" s="21"/>
    </row>
    <row r="433" spans="1:19" s="20" customFormat="1" ht="27">
      <c r="A433" s="10"/>
      <c r="B433" s="42"/>
      <c r="C433" s="43"/>
      <c r="D433" s="44"/>
      <c r="E433" s="33" t="s">
        <v>23</v>
      </c>
      <c r="F433" s="71"/>
      <c r="G433" s="57" t="str">
        <f aca="true" t="shared" si="118" ref="G433:P433">+IF(OR(G429=0,G432=0)," ",IF(((G432/G429)*100)&gt;500,"n.s.",(G432/G429)*100))</f>
        <v> </v>
      </c>
      <c r="H433" s="57" t="str">
        <f t="shared" si="118"/>
        <v> </v>
      </c>
      <c r="I433" s="57" t="str">
        <f t="shared" si="118"/>
        <v> </v>
      </c>
      <c r="J433" s="57" t="str">
        <f t="shared" si="118"/>
        <v> </v>
      </c>
      <c r="K433" s="57" t="str">
        <f t="shared" si="118"/>
        <v> </v>
      </c>
      <c r="L433" s="57" t="str">
        <f t="shared" si="118"/>
        <v> </v>
      </c>
      <c r="M433" s="57" t="str">
        <f t="shared" si="118"/>
        <v> </v>
      </c>
      <c r="N433" s="57" t="str">
        <f t="shared" si="118"/>
        <v> </v>
      </c>
      <c r="O433" s="57" t="str">
        <f t="shared" si="118"/>
        <v> </v>
      </c>
      <c r="P433" s="57" t="str">
        <f t="shared" si="118"/>
        <v> </v>
      </c>
      <c r="Q433" s="28"/>
      <c r="R433" s="28"/>
      <c r="S433" s="21"/>
    </row>
    <row r="434" spans="1:19" s="20" customFormat="1" ht="27">
      <c r="A434" s="10"/>
      <c r="B434" s="42"/>
      <c r="C434" s="43"/>
      <c r="D434" s="44"/>
      <c r="E434" s="33" t="s">
        <v>24</v>
      </c>
      <c r="F434" s="71"/>
      <c r="G434" s="57">
        <f>+IF(OR(G430=0,G432=0)," ",IF(((G432/G430)*100)&gt;500,"n.s.",(G432/G430)*100))</f>
        <v>61.435399993307406</v>
      </c>
      <c r="H434" s="57">
        <f aca="true" t="shared" si="119" ref="H434:P434">+IF(OR(H430=0,H432=0)," ",IF(((H432/H430)*100)&gt;500,"n.s.",(H432/H430)*100))</f>
        <v>99.9993853930463</v>
      </c>
      <c r="I434" s="57" t="str">
        <f t="shared" si="119"/>
        <v> </v>
      </c>
      <c r="J434" s="57" t="str">
        <f t="shared" si="119"/>
        <v> </v>
      </c>
      <c r="K434" s="57">
        <f t="shared" si="119"/>
        <v>63.99352973079737</v>
      </c>
      <c r="L434" s="57" t="str">
        <f t="shared" si="119"/>
        <v> </v>
      </c>
      <c r="M434" s="57" t="str">
        <f t="shared" si="119"/>
        <v> </v>
      </c>
      <c r="N434" s="57" t="str">
        <f t="shared" si="119"/>
        <v> </v>
      </c>
      <c r="O434" s="57" t="str">
        <f t="shared" si="119"/>
        <v> </v>
      </c>
      <c r="P434" s="57">
        <f t="shared" si="119"/>
        <v>63.99352973079737</v>
      </c>
      <c r="Q434" s="28"/>
      <c r="R434" s="28"/>
      <c r="S434" s="21"/>
    </row>
    <row r="435" spans="1:19" s="20" customFormat="1" ht="28.5">
      <c r="A435" s="10"/>
      <c r="B435" s="42"/>
      <c r="C435" s="65" t="s">
        <v>125</v>
      </c>
      <c r="D435" s="66"/>
      <c r="E435" s="67"/>
      <c r="F435" s="7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9"/>
      <c r="R435" s="69"/>
      <c r="S435" s="21"/>
    </row>
    <row r="436" spans="1:19" s="20" customFormat="1" ht="28.5">
      <c r="A436" s="10"/>
      <c r="B436" s="42"/>
      <c r="C436" s="65"/>
      <c r="D436" s="66"/>
      <c r="E436" s="67" t="s">
        <v>19</v>
      </c>
      <c r="F436" s="78"/>
      <c r="G436" s="68">
        <v>0</v>
      </c>
      <c r="H436" s="68">
        <v>0</v>
      </c>
      <c r="I436" s="68"/>
      <c r="J436" s="68">
        <v>0</v>
      </c>
      <c r="K436" s="68">
        <v>0</v>
      </c>
      <c r="L436" s="68">
        <v>0</v>
      </c>
      <c r="M436" s="68"/>
      <c r="N436" s="68"/>
      <c r="O436" s="68">
        <v>0</v>
      </c>
      <c r="P436" s="68">
        <v>0</v>
      </c>
      <c r="Q436" s="69" t="str">
        <f>+_xlfn.IFERROR((K436/P436)*100," ")</f>
        <v> </v>
      </c>
      <c r="R436" s="69" t="str">
        <f>+_xlfn.IFERROR((O436/P436)*100," ")</f>
        <v> </v>
      </c>
      <c r="S436" s="21"/>
    </row>
    <row r="437" spans="1:19" s="20" customFormat="1" ht="28.5">
      <c r="A437" s="10"/>
      <c r="B437" s="42"/>
      <c r="C437" s="65"/>
      <c r="D437" s="66"/>
      <c r="E437" s="67" t="s">
        <v>20</v>
      </c>
      <c r="F437" s="78"/>
      <c r="G437" s="68">
        <v>19927971.709999997</v>
      </c>
      <c r="H437" s="68">
        <v>22493287.81</v>
      </c>
      <c r="I437" s="68"/>
      <c r="J437" s="68">
        <v>541538.9499999993</v>
      </c>
      <c r="K437" s="68">
        <v>42962798.47</v>
      </c>
      <c r="L437" s="68">
        <v>33001185.85</v>
      </c>
      <c r="M437" s="68"/>
      <c r="N437" s="68"/>
      <c r="O437" s="68">
        <v>33001185.85</v>
      </c>
      <c r="P437" s="68">
        <v>75963984.32</v>
      </c>
      <c r="Q437" s="69">
        <f>+_xlfn.IFERROR((K437/P437)*100," ")</f>
        <v>56.556799718427406</v>
      </c>
      <c r="R437" s="69">
        <f>+_xlfn.IFERROR((O437/P437)*100," ")</f>
        <v>43.443200281572594</v>
      </c>
      <c r="S437" s="21"/>
    </row>
    <row r="438" spans="1:19" s="20" customFormat="1" ht="28.5">
      <c r="A438" s="10"/>
      <c r="B438" s="42"/>
      <c r="C438" s="65"/>
      <c r="D438" s="66"/>
      <c r="E438" s="67" t="s">
        <v>21</v>
      </c>
      <c r="F438" s="78"/>
      <c r="G438" s="68">
        <v>19927971.709999997</v>
      </c>
      <c r="H438" s="68">
        <v>26684641.509999998</v>
      </c>
      <c r="I438" s="68"/>
      <c r="J438" s="68">
        <v>413912.42</v>
      </c>
      <c r="K438" s="68">
        <v>47026525.64</v>
      </c>
      <c r="L438" s="68">
        <v>28937458.68</v>
      </c>
      <c r="M438" s="68"/>
      <c r="N438" s="68"/>
      <c r="O438" s="68">
        <v>28937458.68</v>
      </c>
      <c r="P438" s="68">
        <v>75963984.32</v>
      </c>
      <c r="Q438" s="69">
        <f>+_xlfn.IFERROR((K438/P438)*100," ")</f>
        <v>61.90634425111209</v>
      </c>
      <c r="R438" s="69">
        <f>+_xlfn.IFERROR((O438/P438)*100," ")</f>
        <v>38.093655748887926</v>
      </c>
      <c r="S438" s="21"/>
    </row>
    <row r="439" spans="1:19" s="20" customFormat="1" ht="28.5">
      <c r="A439" s="10"/>
      <c r="B439" s="42"/>
      <c r="C439" s="65"/>
      <c r="D439" s="66"/>
      <c r="E439" s="67" t="s">
        <v>22</v>
      </c>
      <c r="F439" s="78"/>
      <c r="G439" s="68">
        <v>19927971.709999997</v>
      </c>
      <c r="H439" s="68">
        <v>26684641.509999998</v>
      </c>
      <c r="I439" s="68"/>
      <c r="J439" s="68">
        <v>413912.42</v>
      </c>
      <c r="K439" s="68">
        <v>47026525.64</v>
      </c>
      <c r="L439" s="68">
        <v>28937458.68</v>
      </c>
      <c r="M439" s="68"/>
      <c r="N439" s="68"/>
      <c r="O439" s="68">
        <v>28937458.68</v>
      </c>
      <c r="P439" s="68">
        <v>75963984.32</v>
      </c>
      <c r="Q439" s="69">
        <f>+_xlfn.IFERROR((K439/P439)*100," ")</f>
        <v>61.90634425111209</v>
      </c>
      <c r="R439" s="69">
        <f>+_xlfn.IFERROR((O439/P439)*100," ")</f>
        <v>38.093655748887926</v>
      </c>
      <c r="S439" s="21"/>
    </row>
    <row r="440" spans="1:19" s="20" customFormat="1" ht="28.5">
      <c r="A440" s="10"/>
      <c r="B440" s="42"/>
      <c r="C440" s="65"/>
      <c r="D440" s="66"/>
      <c r="E440" s="67" t="s">
        <v>23</v>
      </c>
      <c r="F440" s="78"/>
      <c r="G440" s="70" t="str">
        <f aca="true" t="shared" si="120" ref="G440:P440">+IF(OR(G436=0,G439=0)," ",IF(((G439/G436)*100)&gt;500,"n.s.",(G439/G436)*100))</f>
        <v> </v>
      </c>
      <c r="H440" s="70" t="str">
        <f t="shared" si="120"/>
        <v> </v>
      </c>
      <c r="I440" s="70" t="str">
        <f t="shared" si="120"/>
        <v> </v>
      </c>
      <c r="J440" s="70" t="str">
        <f t="shared" si="120"/>
        <v> </v>
      </c>
      <c r="K440" s="70" t="str">
        <f t="shared" si="120"/>
        <v> </v>
      </c>
      <c r="L440" s="70" t="str">
        <f t="shared" si="120"/>
        <v> </v>
      </c>
      <c r="M440" s="70" t="str">
        <f t="shared" si="120"/>
        <v> </v>
      </c>
      <c r="N440" s="70" t="str">
        <f t="shared" si="120"/>
        <v> </v>
      </c>
      <c r="O440" s="70" t="str">
        <f t="shared" si="120"/>
        <v> </v>
      </c>
      <c r="P440" s="70" t="str">
        <f t="shared" si="120"/>
        <v> </v>
      </c>
      <c r="Q440" s="69"/>
      <c r="R440" s="69"/>
      <c r="S440" s="21"/>
    </row>
    <row r="441" spans="1:19" s="20" customFormat="1" ht="28.5">
      <c r="A441" s="10"/>
      <c r="B441" s="42"/>
      <c r="C441" s="65"/>
      <c r="D441" s="66"/>
      <c r="E441" s="67" t="s">
        <v>24</v>
      </c>
      <c r="F441" s="78"/>
      <c r="G441" s="70">
        <f>+IF(OR(G437=0,G439=0)," ",IF(((G439/G437)*100)&gt;500,"n.s.",(G439/G437)*100))</f>
        <v>100</v>
      </c>
      <c r="H441" s="70">
        <f aca="true" t="shared" si="121" ref="H441:P441">+IF(OR(H437=0,H439=0)," ",IF(((H439/H437)*100)&gt;500,"n.s.",(H439/H437)*100))</f>
        <v>118.63379749285305</v>
      </c>
      <c r="I441" s="70" t="str">
        <f t="shared" si="121"/>
        <v> </v>
      </c>
      <c r="J441" s="70">
        <f t="shared" si="121"/>
        <v>76.4326222518252</v>
      </c>
      <c r="K441" s="70">
        <f t="shared" si="121"/>
        <v>109.45871152419835</v>
      </c>
      <c r="L441" s="70">
        <f t="shared" si="121"/>
        <v>87.6861177399175</v>
      </c>
      <c r="M441" s="70" t="str">
        <f t="shared" si="121"/>
        <v> </v>
      </c>
      <c r="N441" s="70" t="str">
        <f t="shared" si="121"/>
        <v> </v>
      </c>
      <c r="O441" s="70">
        <f t="shared" si="121"/>
        <v>87.6861177399175</v>
      </c>
      <c r="P441" s="70">
        <f t="shared" si="121"/>
        <v>100</v>
      </c>
      <c r="Q441" s="69"/>
      <c r="R441" s="69"/>
      <c r="S441" s="21"/>
    </row>
    <row r="442" spans="1:19" s="20" customFormat="1" ht="54">
      <c r="A442" s="10"/>
      <c r="B442" s="42"/>
      <c r="C442" s="43"/>
      <c r="D442" s="44" t="s">
        <v>51</v>
      </c>
      <c r="E442" s="33" t="s">
        <v>126</v>
      </c>
      <c r="F442" s="71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28"/>
      <c r="R442" s="28"/>
      <c r="S442" s="21"/>
    </row>
    <row r="443" spans="1:19" s="20" customFormat="1" ht="27">
      <c r="A443" s="10"/>
      <c r="B443" s="72"/>
      <c r="C443" s="73"/>
      <c r="D443" s="47"/>
      <c r="E443" s="74" t="s">
        <v>19</v>
      </c>
      <c r="F443" s="75"/>
      <c r="G443" s="76">
        <v>0</v>
      </c>
      <c r="H443" s="76">
        <v>0</v>
      </c>
      <c r="I443" s="76"/>
      <c r="J443" s="76">
        <v>0</v>
      </c>
      <c r="K443" s="76">
        <v>0</v>
      </c>
      <c r="L443" s="76"/>
      <c r="M443" s="76"/>
      <c r="N443" s="76"/>
      <c r="O443" s="76"/>
      <c r="P443" s="76">
        <v>0</v>
      </c>
      <c r="Q443" s="77" t="str">
        <f>+_xlfn.IFERROR((K443/P443)*100," ")</f>
        <v> </v>
      </c>
      <c r="R443" s="77" t="str">
        <f>+_xlfn.IFERROR((O443/P443)*100," ")</f>
        <v> </v>
      </c>
      <c r="S443" s="21"/>
    </row>
    <row r="444" spans="1:19" s="20" customFormat="1" ht="27">
      <c r="A444" s="10"/>
      <c r="B444" s="42"/>
      <c r="C444" s="43"/>
      <c r="D444" s="44"/>
      <c r="E444" s="33" t="s">
        <v>20</v>
      </c>
      <c r="F444" s="71"/>
      <c r="G444" s="49">
        <v>16096305.159999998</v>
      </c>
      <c r="H444" s="49">
        <v>19323388.349999998</v>
      </c>
      <c r="I444" s="49"/>
      <c r="J444" s="49">
        <v>541538.9499999993</v>
      </c>
      <c r="K444" s="49">
        <v>35961232.45999999</v>
      </c>
      <c r="L444" s="49"/>
      <c r="M444" s="49"/>
      <c r="N444" s="49"/>
      <c r="O444" s="49"/>
      <c r="P444" s="49">
        <v>35961232.45999999</v>
      </c>
      <c r="Q444" s="28">
        <f>+_xlfn.IFERROR((K444/P444)*100," ")</f>
        <v>100</v>
      </c>
      <c r="R444" s="28">
        <f>+_xlfn.IFERROR((O444/P444)*100," ")</f>
        <v>0</v>
      </c>
      <c r="S444" s="21"/>
    </row>
    <row r="445" spans="1:19" s="20" customFormat="1" ht="27">
      <c r="A445" s="10"/>
      <c r="B445" s="42"/>
      <c r="C445" s="43"/>
      <c r="D445" s="44"/>
      <c r="E445" s="33" t="s">
        <v>21</v>
      </c>
      <c r="F445" s="71"/>
      <c r="G445" s="49">
        <v>16160116.479999999</v>
      </c>
      <c r="H445" s="49">
        <v>21848086.15</v>
      </c>
      <c r="I445" s="49"/>
      <c r="J445" s="49">
        <v>413912.42</v>
      </c>
      <c r="K445" s="49">
        <v>38422115.05</v>
      </c>
      <c r="L445" s="49"/>
      <c r="M445" s="49"/>
      <c r="N445" s="49"/>
      <c r="O445" s="49"/>
      <c r="P445" s="49">
        <v>38422115.05</v>
      </c>
      <c r="Q445" s="28">
        <f>+_xlfn.IFERROR((K445/P445)*100," ")</f>
        <v>100</v>
      </c>
      <c r="R445" s="28">
        <f>+_xlfn.IFERROR((O445/P445)*100," ")</f>
        <v>0</v>
      </c>
      <c r="S445" s="21"/>
    </row>
    <row r="446" spans="1:19" s="20" customFormat="1" ht="27">
      <c r="A446" s="10"/>
      <c r="B446" s="42"/>
      <c r="C446" s="43"/>
      <c r="D446" s="44"/>
      <c r="E446" s="33" t="s">
        <v>22</v>
      </c>
      <c r="F446" s="71"/>
      <c r="G446" s="49">
        <v>16160116.479999999</v>
      </c>
      <c r="H446" s="49">
        <v>21848086.15</v>
      </c>
      <c r="I446" s="49"/>
      <c r="J446" s="49">
        <v>413912.42</v>
      </c>
      <c r="K446" s="49">
        <v>38422115.05</v>
      </c>
      <c r="L446" s="49"/>
      <c r="M446" s="49"/>
      <c r="N446" s="49"/>
      <c r="O446" s="49"/>
      <c r="P446" s="49">
        <v>38422115.05</v>
      </c>
      <c r="Q446" s="28">
        <f>+_xlfn.IFERROR((K446/P446)*100," ")</f>
        <v>100</v>
      </c>
      <c r="R446" s="28">
        <f>+_xlfn.IFERROR((O446/P446)*100," ")</f>
        <v>0</v>
      </c>
      <c r="S446" s="21"/>
    </row>
    <row r="447" spans="1:19" s="20" customFormat="1" ht="27">
      <c r="A447" s="10"/>
      <c r="B447" s="42"/>
      <c r="C447" s="43"/>
      <c r="D447" s="44"/>
      <c r="E447" s="33" t="s">
        <v>23</v>
      </c>
      <c r="F447" s="71"/>
      <c r="G447" s="57" t="str">
        <f aca="true" t="shared" si="122" ref="G447:P447">+IF(OR(G443=0,G446=0)," ",IF(((G446/G443)*100)&gt;500,"n.s.",(G446/G443)*100))</f>
        <v> </v>
      </c>
      <c r="H447" s="57" t="str">
        <f t="shared" si="122"/>
        <v> </v>
      </c>
      <c r="I447" s="57" t="str">
        <f t="shared" si="122"/>
        <v> </v>
      </c>
      <c r="J447" s="57" t="str">
        <f t="shared" si="122"/>
        <v> </v>
      </c>
      <c r="K447" s="57" t="str">
        <f t="shared" si="122"/>
        <v> </v>
      </c>
      <c r="L447" s="57" t="str">
        <f t="shared" si="122"/>
        <v> </v>
      </c>
      <c r="M447" s="57" t="str">
        <f t="shared" si="122"/>
        <v> </v>
      </c>
      <c r="N447" s="57" t="str">
        <f t="shared" si="122"/>
        <v> </v>
      </c>
      <c r="O447" s="57" t="str">
        <f t="shared" si="122"/>
        <v> </v>
      </c>
      <c r="P447" s="57" t="str">
        <f t="shared" si="122"/>
        <v> </v>
      </c>
      <c r="Q447" s="28"/>
      <c r="R447" s="28"/>
      <c r="S447" s="21"/>
    </row>
    <row r="448" spans="1:19" s="20" customFormat="1" ht="27">
      <c r="A448" s="10"/>
      <c r="B448" s="42"/>
      <c r="C448" s="43"/>
      <c r="D448" s="44"/>
      <c r="E448" s="33" t="s">
        <v>24</v>
      </c>
      <c r="F448" s="71"/>
      <c r="G448" s="57">
        <f>+IF(OR(G444=0,G446=0)," ",IF(((G446/G444)*100)&gt;500,"n.s.",(G446/G444)*100))</f>
        <v>100.39643458151237</v>
      </c>
      <c r="H448" s="57">
        <f aca="true" t="shared" si="123" ref="H448:P448">+IF(OR(H444=0,H446=0)," ",IF(((H446/H444)*100)&gt;500,"n.s.",(H446/H444)*100))</f>
        <v>113.06550256233918</v>
      </c>
      <c r="I448" s="57" t="str">
        <f t="shared" si="123"/>
        <v> </v>
      </c>
      <c r="J448" s="57">
        <f t="shared" si="123"/>
        <v>76.4326222518252</v>
      </c>
      <c r="K448" s="57">
        <f t="shared" si="123"/>
        <v>106.8431542015065</v>
      </c>
      <c r="L448" s="57" t="str">
        <f t="shared" si="123"/>
        <v> </v>
      </c>
      <c r="M448" s="57" t="str">
        <f t="shared" si="123"/>
        <v> </v>
      </c>
      <c r="N448" s="57" t="str">
        <f t="shared" si="123"/>
        <v> </v>
      </c>
      <c r="O448" s="57" t="str">
        <f t="shared" si="123"/>
        <v> </v>
      </c>
      <c r="P448" s="57">
        <f t="shared" si="123"/>
        <v>106.8431542015065</v>
      </c>
      <c r="Q448" s="28"/>
      <c r="R448" s="28"/>
      <c r="S448" s="21"/>
    </row>
    <row r="449" spans="1:19" s="20" customFormat="1" ht="27">
      <c r="A449" s="10"/>
      <c r="B449" s="42"/>
      <c r="C449" s="43"/>
      <c r="D449" s="44" t="s">
        <v>27</v>
      </c>
      <c r="E449" s="33" t="s">
        <v>99</v>
      </c>
      <c r="F449" s="71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28"/>
      <c r="R449" s="28"/>
      <c r="S449" s="21"/>
    </row>
    <row r="450" spans="1:19" s="20" customFormat="1" ht="27">
      <c r="A450" s="10"/>
      <c r="B450" s="42"/>
      <c r="C450" s="43"/>
      <c r="D450" s="44"/>
      <c r="E450" s="33" t="s">
        <v>19</v>
      </c>
      <c r="F450" s="71"/>
      <c r="G450" s="49">
        <v>0</v>
      </c>
      <c r="H450" s="49">
        <v>0</v>
      </c>
      <c r="I450" s="49"/>
      <c r="J450" s="49"/>
      <c r="K450" s="49">
        <v>0</v>
      </c>
      <c r="L450" s="49">
        <v>0</v>
      </c>
      <c r="M450" s="49"/>
      <c r="N450" s="49"/>
      <c r="O450" s="49">
        <v>0</v>
      </c>
      <c r="P450" s="49">
        <v>0</v>
      </c>
      <c r="Q450" s="28" t="str">
        <f>+_xlfn.IFERROR((K450/P450)*100," ")</f>
        <v> </v>
      </c>
      <c r="R450" s="28" t="str">
        <f>+_xlfn.IFERROR((O450/P450)*100," ")</f>
        <v> </v>
      </c>
      <c r="S450" s="21"/>
    </row>
    <row r="451" spans="1:19" s="20" customFormat="1" ht="27">
      <c r="A451" s="10"/>
      <c r="B451" s="42"/>
      <c r="C451" s="43"/>
      <c r="D451" s="44"/>
      <c r="E451" s="33" t="s">
        <v>20</v>
      </c>
      <c r="F451" s="71"/>
      <c r="G451" s="49">
        <v>2625717.26</v>
      </c>
      <c r="H451" s="49">
        <v>3156917.4700000007</v>
      </c>
      <c r="I451" s="49"/>
      <c r="J451" s="49"/>
      <c r="K451" s="49">
        <v>5782634.73</v>
      </c>
      <c r="L451" s="49">
        <v>33001185.85</v>
      </c>
      <c r="M451" s="49"/>
      <c r="N451" s="49"/>
      <c r="O451" s="49">
        <v>33001185.85</v>
      </c>
      <c r="P451" s="49">
        <v>38783820.58</v>
      </c>
      <c r="Q451" s="28">
        <f>+_xlfn.IFERROR((K451/P451)*100," ")</f>
        <v>14.909915123168613</v>
      </c>
      <c r="R451" s="28">
        <f>+_xlfn.IFERROR((O451/P451)*100," ")</f>
        <v>85.0900848768314</v>
      </c>
      <c r="S451" s="21"/>
    </row>
    <row r="452" spans="1:19" s="20" customFormat="1" ht="27">
      <c r="A452" s="10"/>
      <c r="B452" s="42"/>
      <c r="C452" s="43"/>
      <c r="D452" s="44"/>
      <c r="E452" s="33" t="s">
        <v>21</v>
      </c>
      <c r="F452" s="71"/>
      <c r="G452" s="49">
        <v>2625717.26</v>
      </c>
      <c r="H452" s="49">
        <v>4801573.279999999</v>
      </c>
      <c r="I452" s="49"/>
      <c r="J452" s="49"/>
      <c r="K452" s="49">
        <v>7427290.539999999</v>
      </c>
      <c r="L452" s="49">
        <v>28937458.68</v>
      </c>
      <c r="M452" s="49"/>
      <c r="N452" s="49"/>
      <c r="O452" s="49">
        <v>28937458.68</v>
      </c>
      <c r="P452" s="49">
        <v>36364749.22</v>
      </c>
      <c r="Q452" s="28">
        <f>+_xlfn.IFERROR((K452/P452)*100," ")</f>
        <v>20.424423925121186</v>
      </c>
      <c r="R452" s="28">
        <f>+_xlfn.IFERROR((O452/P452)*100," ")</f>
        <v>79.57557607487882</v>
      </c>
      <c r="S452" s="21"/>
    </row>
    <row r="453" spans="1:19" s="20" customFormat="1" ht="27">
      <c r="A453" s="10"/>
      <c r="B453" s="42"/>
      <c r="C453" s="43"/>
      <c r="D453" s="44"/>
      <c r="E453" s="33" t="s">
        <v>22</v>
      </c>
      <c r="F453" s="71"/>
      <c r="G453" s="49">
        <v>2625717.26</v>
      </c>
      <c r="H453" s="49">
        <v>4801573.279999999</v>
      </c>
      <c r="I453" s="49"/>
      <c r="J453" s="49"/>
      <c r="K453" s="49">
        <v>7427290.539999999</v>
      </c>
      <c r="L453" s="49">
        <v>28937458.68</v>
      </c>
      <c r="M453" s="49"/>
      <c r="N453" s="49"/>
      <c r="O453" s="49">
        <v>28937458.68</v>
      </c>
      <c r="P453" s="49">
        <v>36364749.22</v>
      </c>
      <c r="Q453" s="28">
        <f>+_xlfn.IFERROR((K453/P453)*100," ")</f>
        <v>20.424423925121186</v>
      </c>
      <c r="R453" s="28">
        <f>+_xlfn.IFERROR((O453/P453)*100," ")</f>
        <v>79.57557607487882</v>
      </c>
      <c r="S453" s="21"/>
    </row>
    <row r="454" spans="1:19" s="20" customFormat="1" ht="27">
      <c r="A454" s="10"/>
      <c r="B454" s="42"/>
      <c r="C454" s="43"/>
      <c r="D454" s="44"/>
      <c r="E454" s="33" t="s">
        <v>23</v>
      </c>
      <c r="F454" s="71"/>
      <c r="G454" s="57" t="str">
        <f aca="true" t="shared" si="124" ref="G454:P454">+IF(OR(G450=0,G453=0)," ",IF(((G453/G450)*100)&gt;500,"n.s.",(G453/G450)*100))</f>
        <v> </v>
      </c>
      <c r="H454" s="57" t="str">
        <f t="shared" si="124"/>
        <v> </v>
      </c>
      <c r="I454" s="57" t="str">
        <f t="shared" si="124"/>
        <v> </v>
      </c>
      <c r="J454" s="57" t="str">
        <f t="shared" si="124"/>
        <v> </v>
      </c>
      <c r="K454" s="57" t="str">
        <f t="shared" si="124"/>
        <v> </v>
      </c>
      <c r="L454" s="57" t="str">
        <f t="shared" si="124"/>
        <v> </v>
      </c>
      <c r="M454" s="57" t="str">
        <f t="shared" si="124"/>
        <v> </v>
      </c>
      <c r="N454" s="57" t="str">
        <f t="shared" si="124"/>
        <v> </v>
      </c>
      <c r="O454" s="57" t="str">
        <f t="shared" si="124"/>
        <v> </v>
      </c>
      <c r="P454" s="57" t="str">
        <f t="shared" si="124"/>
        <v> </v>
      </c>
      <c r="Q454" s="28"/>
      <c r="R454" s="28"/>
      <c r="S454" s="21"/>
    </row>
    <row r="455" spans="1:19" s="20" customFormat="1" ht="27">
      <c r="A455" s="10"/>
      <c r="B455" s="42"/>
      <c r="C455" s="43"/>
      <c r="D455" s="44"/>
      <c r="E455" s="33" t="s">
        <v>24</v>
      </c>
      <c r="F455" s="71"/>
      <c r="G455" s="57">
        <f>+IF(OR(G451=0,G453=0)," ",IF(((G453/G451)*100)&gt;500,"n.s.",(G453/G451)*100))</f>
        <v>100</v>
      </c>
      <c r="H455" s="57">
        <f aca="true" t="shared" si="125" ref="H455:P455">+IF(OR(H451=0,H453=0)," ",IF(((H453/H451)*100)&gt;500,"n.s.",(H453/H451)*100))</f>
        <v>152.09688962822327</v>
      </c>
      <c r="I455" s="57" t="str">
        <f t="shared" si="125"/>
        <v> </v>
      </c>
      <c r="J455" s="57" t="str">
        <f t="shared" si="125"/>
        <v> </v>
      </c>
      <c r="K455" s="57">
        <f t="shared" si="125"/>
        <v>128.44128821534605</v>
      </c>
      <c r="L455" s="57">
        <f t="shared" si="125"/>
        <v>87.6861177399175</v>
      </c>
      <c r="M455" s="57" t="str">
        <f t="shared" si="125"/>
        <v> </v>
      </c>
      <c r="N455" s="57" t="str">
        <f t="shared" si="125"/>
        <v> </v>
      </c>
      <c r="O455" s="57">
        <f t="shared" si="125"/>
        <v>87.6861177399175</v>
      </c>
      <c r="P455" s="57">
        <f t="shared" si="125"/>
        <v>93.76267906610659</v>
      </c>
      <c r="Q455" s="28"/>
      <c r="R455" s="28"/>
      <c r="S455" s="21"/>
    </row>
    <row r="456" spans="1:19" s="20" customFormat="1" ht="54">
      <c r="A456" s="10"/>
      <c r="B456" s="42"/>
      <c r="C456" s="43"/>
      <c r="D456" s="44" t="s">
        <v>31</v>
      </c>
      <c r="E456" s="33" t="s">
        <v>110</v>
      </c>
      <c r="F456" s="71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28"/>
      <c r="R456" s="28"/>
      <c r="S456" s="21"/>
    </row>
    <row r="457" spans="1:19" s="20" customFormat="1" ht="27">
      <c r="A457" s="10"/>
      <c r="B457" s="42"/>
      <c r="C457" s="43"/>
      <c r="D457" s="44"/>
      <c r="E457" s="33" t="s">
        <v>19</v>
      </c>
      <c r="F457" s="71"/>
      <c r="G457" s="49">
        <v>0</v>
      </c>
      <c r="H457" s="49">
        <v>0</v>
      </c>
      <c r="I457" s="49"/>
      <c r="J457" s="49"/>
      <c r="K457" s="49">
        <v>0</v>
      </c>
      <c r="L457" s="49"/>
      <c r="M457" s="49"/>
      <c r="N457" s="49"/>
      <c r="O457" s="49"/>
      <c r="P457" s="49">
        <v>0</v>
      </c>
      <c r="Q457" s="28" t="str">
        <f>+_xlfn.IFERROR((K457/P457)*100," ")</f>
        <v> </v>
      </c>
      <c r="R457" s="28" t="str">
        <f>+_xlfn.IFERROR((O457/P457)*100," ")</f>
        <v> </v>
      </c>
      <c r="S457" s="21"/>
    </row>
    <row r="458" spans="1:19" s="20" customFormat="1" ht="27">
      <c r="A458" s="10"/>
      <c r="B458" s="42"/>
      <c r="C458" s="43"/>
      <c r="D458" s="44"/>
      <c r="E458" s="33" t="s">
        <v>20</v>
      </c>
      <c r="F458" s="71"/>
      <c r="G458" s="49">
        <v>1205949.2900000003</v>
      </c>
      <c r="H458" s="49">
        <v>12981.989999999998</v>
      </c>
      <c r="I458" s="49"/>
      <c r="J458" s="49"/>
      <c r="K458" s="49">
        <v>1218931.2800000003</v>
      </c>
      <c r="L458" s="49"/>
      <c r="M458" s="49"/>
      <c r="N458" s="49"/>
      <c r="O458" s="49"/>
      <c r="P458" s="49">
        <v>1218931.2800000003</v>
      </c>
      <c r="Q458" s="28">
        <f>+_xlfn.IFERROR((K458/P458)*100," ")</f>
        <v>100</v>
      </c>
      <c r="R458" s="28">
        <f>+_xlfn.IFERROR((O458/P458)*100," ")</f>
        <v>0</v>
      </c>
      <c r="S458" s="21"/>
    </row>
    <row r="459" spans="1:19" s="20" customFormat="1" ht="27">
      <c r="A459" s="10"/>
      <c r="B459" s="42"/>
      <c r="C459" s="43"/>
      <c r="D459" s="44"/>
      <c r="E459" s="33" t="s">
        <v>21</v>
      </c>
      <c r="F459" s="71"/>
      <c r="G459" s="49">
        <v>1142137.9700000002</v>
      </c>
      <c r="H459" s="49">
        <v>34982.08</v>
      </c>
      <c r="I459" s="49"/>
      <c r="J459" s="49"/>
      <c r="K459" s="49">
        <v>1177120.0500000003</v>
      </c>
      <c r="L459" s="49"/>
      <c r="M459" s="49"/>
      <c r="N459" s="49"/>
      <c r="O459" s="49"/>
      <c r="P459" s="49">
        <v>1177120.0500000003</v>
      </c>
      <c r="Q459" s="28">
        <f>+_xlfn.IFERROR((K459/P459)*100," ")</f>
        <v>100</v>
      </c>
      <c r="R459" s="28">
        <f>+_xlfn.IFERROR((O459/P459)*100," ")</f>
        <v>0</v>
      </c>
      <c r="S459" s="21"/>
    </row>
    <row r="460" spans="1:19" s="20" customFormat="1" ht="27">
      <c r="A460" s="10"/>
      <c r="B460" s="42"/>
      <c r="C460" s="43"/>
      <c r="D460" s="44"/>
      <c r="E460" s="33" t="s">
        <v>22</v>
      </c>
      <c r="F460" s="71"/>
      <c r="G460" s="49">
        <v>1142137.9700000002</v>
      </c>
      <c r="H460" s="49">
        <v>34982.08</v>
      </c>
      <c r="I460" s="49"/>
      <c r="J460" s="49"/>
      <c r="K460" s="49">
        <v>1177120.0500000003</v>
      </c>
      <c r="L460" s="49"/>
      <c r="M460" s="49"/>
      <c r="N460" s="49"/>
      <c r="O460" s="49"/>
      <c r="P460" s="49">
        <v>1177120.0500000003</v>
      </c>
      <c r="Q460" s="28">
        <f>+_xlfn.IFERROR((K460/P460)*100," ")</f>
        <v>100</v>
      </c>
      <c r="R460" s="28">
        <f>+_xlfn.IFERROR((O460/P460)*100," ")</f>
        <v>0</v>
      </c>
      <c r="S460" s="21"/>
    </row>
    <row r="461" spans="1:19" s="20" customFormat="1" ht="27">
      <c r="A461" s="10"/>
      <c r="B461" s="42"/>
      <c r="C461" s="43"/>
      <c r="D461" s="44"/>
      <c r="E461" s="33" t="s">
        <v>23</v>
      </c>
      <c r="F461" s="71"/>
      <c r="G461" s="57" t="str">
        <f aca="true" t="shared" si="126" ref="G461:P461">+IF(OR(G457=0,G460=0)," ",IF(((G460/G457)*100)&gt;500,"n.s.",(G460/G457)*100))</f>
        <v> </v>
      </c>
      <c r="H461" s="57" t="str">
        <f t="shared" si="126"/>
        <v> </v>
      </c>
      <c r="I461" s="57" t="str">
        <f t="shared" si="126"/>
        <v> </v>
      </c>
      <c r="J461" s="57" t="str">
        <f t="shared" si="126"/>
        <v> </v>
      </c>
      <c r="K461" s="57" t="str">
        <f t="shared" si="126"/>
        <v> </v>
      </c>
      <c r="L461" s="57" t="str">
        <f t="shared" si="126"/>
        <v> </v>
      </c>
      <c r="M461" s="57" t="str">
        <f t="shared" si="126"/>
        <v> </v>
      </c>
      <c r="N461" s="57" t="str">
        <f t="shared" si="126"/>
        <v> </v>
      </c>
      <c r="O461" s="57" t="str">
        <f t="shared" si="126"/>
        <v> </v>
      </c>
      <c r="P461" s="57" t="str">
        <f t="shared" si="126"/>
        <v> </v>
      </c>
      <c r="Q461" s="28"/>
      <c r="R461" s="28"/>
      <c r="S461" s="21"/>
    </row>
    <row r="462" spans="1:19" s="20" customFormat="1" ht="27">
      <c r="A462" s="10"/>
      <c r="B462" s="42"/>
      <c r="C462" s="43"/>
      <c r="D462" s="44"/>
      <c r="E462" s="33" t="s">
        <v>24</v>
      </c>
      <c r="F462" s="71"/>
      <c r="G462" s="57">
        <f>+IF(OR(G458=0,G460=0)," ",IF(((G460/G458)*100)&gt;500,"n.s.",(G460/G458)*100))</f>
        <v>94.7086232788445</v>
      </c>
      <c r="H462" s="57">
        <f aca="true" t="shared" si="127" ref="H462:P462">+IF(OR(H458=0,H460=0)," ",IF(((H460/H458)*100)&gt;500,"n.s.",(H460/H458)*100))</f>
        <v>269.46623745666113</v>
      </c>
      <c r="I462" s="57" t="str">
        <f t="shared" si="127"/>
        <v> </v>
      </c>
      <c r="J462" s="57" t="str">
        <f t="shared" si="127"/>
        <v> </v>
      </c>
      <c r="K462" s="57">
        <f t="shared" si="127"/>
        <v>96.56984518438152</v>
      </c>
      <c r="L462" s="57" t="str">
        <f t="shared" si="127"/>
        <v> </v>
      </c>
      <c r="M462" s="57" t="str">
        <f t="shared" si="127"/>
        <v> </v>
      </c>
      <c r="N462" s="57" t="str">
        <f t="shared" si="127"/>
        <v> </v>
      </c>
      <c r="O462" s="57" t="str">
        <f t="shared" si="127"/>
        <v> </v>
      </c>
      <c r="P462" s="57">
        <f t="shared" si="127"/>
        <v>96.56984518438152</v>
      </c>
      <c r="Q462" s="28"/>
      <c r="R462" s="28"/>
      <c r="S462" s="21"/>
    </row>
    <row r="463" spans="1:19" s="20" customFormat="1" ht="28.5">
      <c r="A463" s="10"/>
      <c r="B463" s="42"/>
      <c r="C463" s="65" t="s">
        <v>127</v>
      </c>
      <c r="D463" s="66"/>
      <c r="E463" s="67"/>
      <c r="F463" s="7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9"/>
      <c r="R463" s="69"/>
      <c r="S463" s="21"/>
    </row>
    <row r="464" spans="1:19" s="20" customFormat="1" ht="28.5">
      <c r="A464" s="10"/>
      <c r="B464" s="42"/>
      <c r="C464" s="65"/>
      <c r="D464" s="66"/>
      <c r="E464" s="67" t="s">
        <v>19</v>
      </c>
      <c r="F464" s="78"/>
      <c r="G464" s="68">
        <v>0</v>
      </c>
      <c r="H464" s="68">
        <v>0</v>
      </c>
      <c r="I464" s="68"/>
      <c r="J464" s="68">
        <v>0</v>
      </c>
      <c r="K464" s="68">
        <v>0</v>
      </c>
      <c r="L464" s="68">
        <v>0</v>
      </c>
      <c r="M464" s="68"/>
      <c r="N464" s="68"/>
      <c r="O464" s="68">
        <v>0</v>
      </c>
      <c r="P464" s="68">
        <v>0</v>
      </c>
      <c r="Q464" s="69" t="str">
        <f>+_xlfn.IFERROR((K464/P464)*100," ")</f>
        <v> </v>
      </c>
      <c r="R464" s="69" t="str">
        <f>+_xlfn.IFERROR((O464/P464)*100," ")</f>
        <v> </v>
      </c>
      <c r="S464" s="21"/>
    </row>
    <row r="465" spans="1:19" s="20" customFormat="1" ht="28.5">
      <c r="A465" s="10"/>
      <c r="B465" s="42"/>
      <c r="C465" s="65"/>
      <c r="D465" s="66"/>
      <c r="E465" s="67" t="s">
        <v>20</v>
      </c>
      <c r="F465" s="78"/>
      <c r="G465" s="68">
        <v>82672665.06</v>
      </c>
      <c r="H465" s="68">
        <v>90273842.89000002</v>
      </c>
      <c r="I465" s="68"/>
      <c r="J465" s="68">
        <v>76778.93</v>
      </c>
      <c r="K465" s="68">
        <v>173023286.88000003</v>
      </c>
      <c r="L465" s="68">
        <v>40602835.93</v>
      </c>
      <c r="M465" s="68"/>
      <c r="N465" s="68"/>
      <c r="O465" s="68">
        <v>40602835.93</v>
      </c>
      <c r="P465" s="68">
        <v>213626122.81000003</v>
      </c>
      <c r="Q465" s="69">
        <f>+_xlfn.IFERROR((K465/P465)*100," ")</f>
        <v>80.99350613309014</v>
      </c>
      <c r="R465" s="69">
        <f>+_xlfn.IFERROR((O465/P465)*100," ")</f>
        <v>19.006493866909867</v>
      </c>
      <c r="S465" s="21"/>
    </row>
    <row r="466" spans="1:19" s="20" customFormat="1" ht="28.5">
      <c r="A466" s="10"/>
      <c r="B466" s="42"/>
      <c r="C466" s="65"/>
      <c r="D466" s="66"/>
      <c r="E466" s="67" t="s">
        <v>21</v>
      </c>
      <c r="F466" s="78"/>
      <c r="G466" s="68">
        <v>82353277.41000004</v>
      </c>
      <c r="H466" s="68">
        <v>78773133.5</v>
      </c>
      <c r="I466" s="68"/>
      <c r="J466" s="68">
        <v>76778.93</v>
      </c>
      <c r="K466" s="68">
        <v>161203189.84000003</v>
      </c>
      <c r="L466" s="68">
        <v>41179389.56</v>
      </c>
      <c r="M466" s="68"/>
      <c r="N466" s="68"/>
      <c r="O466" s="68">
        <v>41179389.56</v>
      </c>
      <c r="P466" s="68">
        <v>202382579.40000004</v>
      </c>
      <c r="Q466" s="69">
        <f>+_xlfn.IFERROR((K466/P466)*100," ")</f>
        <v>79.65270050313431</v>
      </c>
      <c r="R466" s="69">
        <f>+_xlfn.IFERROR((O466/P466)*100," ")</f>
        <v>20.347299496865684</v>
      </c>
      <c r="S466" s="21"/>
    </row>
    <row r="467" spans="1:19" s="20" customFormat="1" ht="28.5">
      <c r="A467" s="10"/>
      <c r="B467" s="42"/>
      <c r="C467" s="65"/>
      <c r="D467" s="66"/>
      <c r="E467" s="67" t="s">
        <v>22</v>
      </c>
      <c r="F467" s="78"/>
      <c r="G467" s="68">
        <v>82353277.41000004</v>
      </c>
      <c r="H467" s="68">
        <v>78773133.5</v>
      </c>
      <c r="I467" s="68"/>
      <c r="J467" s="68">
        <v>76778.93</v>
      </c>
      <c r="K467" s="68">
        <v>161203189.84000003</v>
      </c>
      <c r="L467" s="68">
        <v>41179389.56</v>
      </c>
      <c r="M467" s="68"/>
      <c r="N467" s="68"/>
      <c r="O467" s="68">
        <v>41179389.56</v>
      </c>
      <c r="P467" s="68">
        <v>202382579.40000004</v>
      </c>
      <c r="Q467" s="69">
        <f>+_xlfn.IFERROR((K467/P467)*100," ")</f>
        <v>79.65270050313431</v>
      </c>
      <c r="R467" s="69">
        <f>+_xlfn.IFERROR((O467/P467)*100," ")</f>
        <v>20.347299496865684</v>
      </c>
      <c r="S467" s="21"/>
    </row>
    <row r="468" spans="1:19" s="20" customFormat="1" ht="28.5">
      <c r="A468" s="10"/>
      <c r="B468" s="42"/>
      <c r="C468" s="65"/>
      <c r="D468" s="66"/>
      <c r="E468" s="67" t="s">
        <v>23</v>
      </c>
      <c r="F468" s="78"/>
      <c r="G468" s="70" t="str">
        <f aca="true" t="shared" si="128" ref="G468:P468">+IF(OR(G464=0,G467=0)," ",IF(((G467/G464)*100)&gt;500,"n.s.",(G467/G464)*100))</f>
        <v> </v>
      </c>
      <c r="H468" s="70" t="str">
        <f t="shared" si="128"/>
        <v> </v>
      </c>
      <c r="I468" s="70" t="str">
        <f t="shared" si="128"/>
        <v> </v>
      </c>
      <c r="J468" s="70" t="str">
        <f t="shared" si="128"/>
        <v> </v>
      </c>
      <c r="K468" s="70" t="str">
        <f t="shared" si="128"/>
        <v> </v>
      </c>
      <c r="L468" s="70" t="str">
        <f t="shared" si="128"/>
        <v> </v>
      </c>
      <c r="M468" s="70" t="str">
        <f t="shared" si="128"/>
        <v> </v>
      </c>
      <c r="N468" s="70" t="str">
        <f t="shared" si="128"/>
        <v> </v>
      </c>
      <c r="O468" s="70" t="str">
        <f t="shared" si="128"/>
        <v> </v>
      </c>
      <c r="P468" s="70" t="str">
        <f t="shared" si="128"/>
        <v> </v>
      </c>
      <c r="Q468" s="69"/>
      <c r="R468" s="69"/>
      <c r="S468" s="21"/>
    </row>
    <row r="469" spans="1:19" s="20" customFormat="1" ht="28.5">
      <c r="A469" s="10"/>
      <c r="B469" s="42"/>
      <c r="C469" s="65"/>
      <c r="D469" s="66"/>
      <c r="E469" s="67" t="s">
        <v>24</v>
      </c>
      <c r="F469" s="78"/>
      <c r="G469" s="70">
        <f>+IF(OR(G465=0,G467=0)," ",IF(((G467/G465)*100)&gt;500,"n.s.",(G467/G465)*100))</f>
        <v>99.61367200420095</v>
      </c>
      <c r="H469" s="70">
        <f aca="true" t="shared" si="129" ref="H469:P469">+IF(OR(H465=0,H467=0)," ",IF(((H467/H465)*100)&gt;500,"n.s.",(H467/H465)*100))</f>
        <v>87.26019739293275</v>
      </c>
      <c r="I469" s="70" t="str">
        <f t="shared" si="129"/>
        <v> </v>
      </c>
      <c r="J469" s="70">
        <f t="shared" si="129"/>
        <v>100</v>
      </c>
      <c r="K469" s="70">
        <f t="shared" si="129"/>
        <v>93.1684935287365</v>
      </c>
      <c r="L469" s="70">
        <f t="shared" si="129"/>
        <v>101.41998364595514</v>
      </c>
      <c r="M469" s="70" t="str">
        <f t="shared" si="129"/>
        <v> </v>
      </c>
      <c r="N469" s="70" t="str">
        <f t="shared" si="129"/>
        <v> </v>
      </c>
      <c r="O469" s="70">
        <f t="shared" si="129"/>
        <v>101.41998364595514</v>
      </c>
      <c r="P469" s="70">
        <f t="shared" si="129"/>
        <v>94.73681249179434</v>
      </c>
      <c r="Q469" s="69"/>
      <c r="R469" s="69"/>
      <c r="S469" s="21"/>
    </row>
    <row r="470" spans="1:19" s="20" customFormat="1" ht="54">
      <c r="A470" s="10"/>
      <c r="B470" s="42"/>
      <c r="C470" s="43"/>
      <c r="D470" s="44" t="s">
        <v>128</v>
      </c>
      <c r="E470" s="33" t="s">
        <v>129</v>
      </c>
      <c r="F470" s="71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28"/>
      <c r="R470" s="28"/>
      <c r="S470" s="21"/>
    </row>
    <row r="471" spans="1:19" s="20" customFormat="1" ht="27">
      <c r="A471" s="10"/>
      <c r="B471" s="42"/>
      <c r="C471" s="43"/>
      <c r="D471" s="44"/>
      <c r="E471" s="33" t="s">
        <v>19</v>
      </c>
      <c r="F471" s="71"/>
      <c r="G471" s="49">
        <v>0</v>
      </c>
      <c r="H471" s="49">
        <v>0</v>
      </c>
      <c r="I471" s="49"/>
      <c r="J471" s="49">
        <v>0</v>
      </c>
      <c r="K471" s="49">
        <v>0</v>
      </c>
      <c r="L471" s="49"/>
      <c r="M471" s="49"/>
      <c r="N471" s="49"/>
      <c r="O471" s="49"/>
      <c r="P471" s="49">
        <v>0</v>
      </c>
      <c r="Q471" s="28" t="str">
        <f>+_xlfn.IFERROR((K471/P471)*100," ")</f>
        <v> </v>
      </c>
      <c r="R471" s="28" t="str">
        <f>+_xlfn.IFERROR((O471/P471)*100," ")</f>
        <v> </v>
      </c>
      <c r="S471" s="21"/>
    </row>
    <row r="472" spans="1:19" s="20" customFormat="1" ht="27">
      <c r="A472" s="10"/>
      <c r="B472" s="42"/>
      <c r="C472" s="43"/>
      <c r="D472" s="44"/>
      <c r="E472" s="33" t="s">
        <v>20</v>
      </c>
      <c r="F472" s="71"/>
      <c r="G472" s="49">
        <v>76548374.22000003</v>
      </c>
      <c r="H472" s="49">
        <v>9242721.49</v>
      </c>
      <c r="I472" s="49"/>
      <c r="J472" s="49">
        <v>6670</v>
      </c>
      <c r="K472" s="49">
        <v>85797765.71000002</v>
      </c>
      <c r="L472" s="49"/>
      <c r="M472" s="49"/>
      <c r="N472" s="49"/>
      <c r="O472" s="49"/>
      <c r="P472" s="49">
        <v>85797765.71000002</v>
      </c>
      <c r="Q472" s="28">
        <f>+_xlfn.IFERROR((K472/P472)*100," ")</f>
        <v>100</v>
      </c>
      <c r="R472" s="28">
        <f>+_xlfn.IFERROR((O472/P472)*100," ")</f>
        <v>0</v>
      </c>
      <c r="S472" s="21"/>
    </row>
    <row r="473" spans="1:19" s="20" customFormat="1" ht="27">
      <c r="A473" s="10"/>
      <c r="B473" s="42"/>
      <c r="C473" s="43"/>
      <c r="D473" s="44"/>
      <c r="E473" s="33" t="s">
        <v>21</v>
      </c>
      <c r="F473" s="71"/>
      <c r="G473" s="49">
        <v>76483324.80000004</v>
      </c>
      <c r="H473" s="49">
        <v>45977754.70999999</v>
      </c>
      <c r="I473" s="49"/>
      <c r="J473" s="49">
        <v>6670</v>
      </c>
      <c r="K473" s="49">
        <v>122467749.51000004</v>
      </c>
      <c r="L473" s="49"/>
      <c r="M473" s="49"/>
      <c r="N473" s="49"/>
      <c r="O473" s="49"/>
      <c r="P473" s="49">
        <v>122467749.51000004</v>
      </c>
      <c r="Q473" s="28">
        <f>+_xlfn.IFERROR((K473/P473)*100," ")</f>
        <v>100</v>
      </c>
      <c r="R473" s="28">
        <f>+_xlfn.IFERROR((O473/P473)*100," ")</f>
        <v>0</v>
      </c>
      <c r="S473" s="21"/>
    </row>
    <row r="474" spans="1:19" s="20" customFormat="1" ht="27">
      <c r="A474" s="10"/>
      <c r="B474" s="42"/>
      <c r="C474" s="43"/>
      <c r="D474" s="44"/>
      <c r="E474" s="33" t="s">
        <v>22</v>
      </c>
      <c r="F474" s="71"/>
      <c r="G474" s="49">
        <v>76483324.80000004</v>
      </c>
      <c r="H474" s="49">
        <v>45977754.70999999</v>
      </c>
      <c r="I474" s="49"/>
      <c r="J474" s="49">
        <v>6670</v>
      </c>
      <c r="K474" s="49">
        <v>122467749.51000004</v>
      </c>
      <c r="L474" s="49"/>
      <c r="M474" s="49"/>
      <c r="N474" s="49"/>
      <c r="O474" s="49"/>
      <c r="P474" s="49">
        <v>122467749.51000004</v>
      </c>
      <c r="Q474" s="28">
        <f>+_xlfn.IFERROR((K474/P474)*100," ")</f>
        <v>100</v>
      </c>
      <c r="R474" s="28">
        <f>+_xlfn.IFERROR((O474/P474)*100," ")</f>
        <v>0</v>
      </c>
      <c r="S474" s="21"/>
    </row>
    <row r="475" spans="1:19" s="20" customFormat="1" ht="27">
      <c r="A475" s="10"/>
      <c r="B475" s="42"/>
      <c r="C475" s="43"/>
      <c r="D475" s="44"/>
      <c r="E475" s="33" t="s">
        <v>23</v>
      </c>
      <c r="F475" s="71"/>
      <c r="G475" s="57" t="str">
        <f aca="true" t="shared" si="130" ref="G475:P475">+IF(OR(G471=0,G474=0)," ",IF(((G474/G471)*100)&gt;500,"n.s.",(G474/G471)*100))</f>
        <v> </v>
      </c>
      <c r="H475" s="57" t="str">
        <f t="shared" si="130"/>
        <v> </v>
      </c>
      <c r="I475" s="57" t="str">
        <f t="shared" si="130"/>
        <v> </v>
      </c>
      <c r="J475" s="57" t="str">
        <f t="shared" si="130"/>
        <v> </v>
      </c>
      <c r="K475" s="57" t="str">
        <f t="shared" si="130"/>
        <v> </v>
      </c>
      <c r="L475" s="57" t="str">
        <f t="shared" si="130"/>
        <v> </v>
      </c>
      <c r="M475" s="57" t="str">
        <f t="shared" si="130"/>
        <v> </v>
      </c>
      <c r="N475" s="57" t="str">
        <f t="shared" si="130"/>
        <v> </v>
      </c>
      <c r="O475" s="57" t="str">
        <f t="shared" si="130"/>
        <v> </v>
      </c>
      <c r="P475" s="57" t="str">
        <f t="shared" si="130"/>
        <v> </v>
      </c>
      <c r="Q475" s="28"/>
      <c r="R475" s="28"/>
      <c r="S475" s="21"/>
    </row>
    <row r="476" spans="1:19" s="20" customFormat="1" ht="27">
      <c r="A476" s="10"/>
      <c r="B476" s="42"/>
      <c r="C476" s="43"/>
      <c r="D476" s="44"/>
      <c r="E476" s="33" t="s">
        <v>24</v>
      </c>
      <c r="F476" s="71"/>
      <c r="G476" s="57">
        <f>+IF(OR(G472=0,G474=0)," ",IF(((G474/G472)*100)&gt;500,"n.s.",(G474/G472)*100))</f>
        <v>99.91502181377095</v>
      </c>
      <c r="H476" s="57">
        <f aca="true" t="shared" si="131" ref="H476:P476">+IF(OR(H472=0,H474=0)," ",IF(((H474/H472)*100)&gt;500,"n.s.",(H474/H472)*100))</f>
        <v>497.44823274989744</v>
      </c>
      <c r="I476" s="57" t="str">
        <f t="shared" si="131"/>
        <v> </v>
      </c>
      <c r="J476" s="57">
        <f t="shared" si="131"/>
        <v>100</v>
      </c>
      <c r="K476" s="57">
        <f t="shared" si="131"/>
        <v>142.74002183686935</v>
      </c>
      <c r="L476" s="57" t="str">
        <f t="shared" si="131"/>
        <v> </v>
      </c>
      <c r="M476" s="57" t="str">
        <f t="shared" si="131"/>
        <v> </v>
      </c>
      <c r="N476" s="57" t="str">
        <f t="shared" si="131"/>
        <v> </v>
      </c>
      <c r="O476" s="57" t="str">
        <f t="shared" si="131"/>
        <v> </v>
      </c>
      <c r="P476" s="57">
        <f t="shared" si="131"/>
        <v>142.74002183686935</v>
      </c>
      <c r="Q476" s="28"/>
      <c r="R476" s="28"/>
      <c r="S476" s="21"/>
    </row>
    <row r="477" spans="1:19" s="20" customFormat="1" ht="27">
      <c r="A477" s="10"/>
      <c r="B477" s="42"/>
      <c r="C477" s="43"/>
      <c r="D477" s="44" t="s">
        <v>27</v>
      </c>
      <c r="E477" s="33" t="s">
        <v>99</v>
      </c>
      <c r="F477" s="71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28"/>
      <c r="R477" s="28"/>
      <c r="S477" s="21"/>
    </row>
    <row r="478" spans="1:19" s="20" customFormat="1" ht="27">
      <c r="A478" s="10"/>
      <c r="B478" s="42"/>
      <c r="C478" s="43"/>
      <c r="D478" s="44"/>
      <c r="E478" s="33" t="s">
        <v>19</v>
      </c>
      <c r="F478" s="71"/>
      <c r="G478" s="49">
        <v>0</v>
      </c>
      <c r="H478" s="49">
        <v>0</v>
      </c>
      <c r="I478" s="49"/>
      <c r="J478" s="49">
        <v>0</v>
      </c>
      <c r="K478" s="49">
        <v>0</v>
      </c>
      <c r="L478" s="49">
        <v>0</v>
      </c>
      <c r="M478" s="49"/>
      <c r="N478" s="49"/>
      <c r="O478" s="49">
        <v>0</v>
      </c>
      <c r="P478" s="49">
        <v>0</v>
      </c>
      <c r="Q478" s="28" t="str">
        <f>+_xlfn.IFERROR((K478/P478)*100," ")</f>
        <v> </v>
      </c>
      <c r="R478" s="28" t="str">
        <f>+_xlfn.IFERROR((O478/P478)*100," ")</f>
        <v> </v>
      </c>
      <c r="S478" s="21"/>
    </row>
    <row r="479" spans="1:19" s="20" customFormat="1" ht="27">
      <c r="A479" s="10"/>
      <c r="B479" s="42"/>
      <c r="C479" s="43"/>
      <c r="D479" s="44"/>
      <c r="E479" s="33" t="s">
        <v>20</v>
      </c>
      <c r="F479" s="71"/>
      <c r="G479" s="49">
        <v>3884119.6899999734</v>
      </c>
      <c r="H479" s="49">
        <v>80483231.37000002</v>
      </c>
      <c r="I479" s="49"/>
      <c r="J479" s="49">
        <v>70108.93</v>
      </c>
      <c r="K479" s="49">
        <v>84437459.99</v>
      </c>
      <c r="L479" s="49">
        <v>40602835.93</v>
      </c>
      <c r="M479" s="49"/>
      <c r="N479" s="49"/>
      <c r="O479" s="49">
        <v>40602835.93</v>
      </c>
      <c r="P479" s="49">
        <v>125040295.91999999</v>
      </c>
      <c r="Q479" s="28">
        <f>+_xlfn.IFERROR((K479/P479)*100," ")</f>
        <v>67.52819910472905</v>
      </c>
      <c r="R479" s="28">
        <f>+_xlfn.IFERROR((O479/P479)*100," ")</f>
        <v>32.471800895270945</v>
      </c>
      <c r="S479" s="21"/>
    </row>
    <row r="480" spans="1:19" s="20" customFormat="1" ht="27">
      <c r="A480" s="10"/>
      <c r="B480" s="42"/>
      <c r="C480" s="43"/>
      <c r="D480" s="44"/>
      <c r="E480" s="33" t="s">
        <v>21</v>
      </c>
      <c r="F480" s="71"/>
      <c r="G480" s="49">
        <v>3629781.4600000004</v>
      </c>
      <c r="H480" s="49">
        <v>32794865.79</v>
      </c>
      <c r="I480" s="49"/>
      <c r="J480" s="49">
        <v>70108.93</v>
      </c>
      <c r="K480" s="49">
        <v>36494756.18</v>
      </c>
      <c r="L480" s="49">
        <v>41179389.56</v>
      </c>
      <c r="M480" s="49"/>
      <c r="N480" s="49"/>
      <c r="O480" s="49">
        <v>41179389.56</v>
      </c>
      <c r="P480" s="49">
        <v>77674145.74000001</v>
      </c>
      <c r="Q480" s="28">
        <f>+_xlfn.IFERROR((K480/P480)*100," ")</f>
        <v>46.984431991256805</v>
      </c>
      <c r="R480" s="28">
        <f>+_xlfn.IFERROR((O480/P480)*100," ")</f>
        <v>53.01556800874319</v>
      </c>
      <c r="S480" s="21"/>
    </row>
    <row r="481" spans="1:19" s="20" customFormat="1" ht="27">
      <c r="A481" s="10"/>
      <c r="B481" s="42"/>
      <c r="C481" s="43"/>
      <c r="D481" s="44"/>
      <c r="E481" s="33" t="s">
        <v>22</v>
      </c>
      <c r="F481" s="71"/>
      <c r="G481" s="49">
        <v>3629781.4600000004</v>
      </c>
      <c r="H481" s="49">
        <v>32794865.79</v>
      </c>
      <c r="I481" s="49"/>
      <c r="J481" s="49">
        <v>70108.93</v>
      </c>
      <c r="K481" s="49">
        <v>36494756.18</v>
      </c>
      <c r="L481" s="49">
        <v>41179389.56</v>
      </c>
      <c r="M481" s="49"/>
      <c r="N481" s="49"/>
      <c r="O481" s="49">
        <v>41179389.56</v>
      </c>
      <c r="P481" s="49">
        <v>77674145.74000001</v>
      </c>
      <c r="Q481" s="28">
        <f>+_xlfn.IFERROR((K481/P481)*100," ")</f>
        <v>46.984431991256805</v>
      </c>
      <c r="R481" s="28">
        <f>+_xlfn.IFERROR((O481/P481)*100," ")</f>
        <v>53.01556800874319</v>
      </c>
      <c r="S481" s="21"/>
    </row>
    <row r="482" spans="1:19" s="20" customFormat="1" ht="27">
      <c r="A482" s="10"/>
      <c r="B482" s="42"/>
      <c r="C482" s="43"/>
      <c r="D482" s="44"/>
      <c r="E482" s="33" t="s">
        <v>23</v>
      </c>
      <c r="F482" s="71"/>
      <c r="G482" s="57" t="str">
        <f aca="true" t="shared" si="132" ref="G482:P482">+IF(OR(G478=0,G481=0)," ",IF(((G481/G478)*100)&gt;500,"n.s.",(G481/G478)*100))</f>
        <v> </v>
      </c>
      <c r="H482" s="57" t="str">
        <f t="shared" si="132"/>
        <v> </v>
      </c>
      <c r="I482" s="57" t="str">
        <f t="shared" si="132"/>
        <v> </v>
      </c>
      <c r="J482" s="57" t="str">
        <f t="shared" si="132"/>
        <v> </v>
      </c>
      <c r="K482" s="57" t="str">
        <f t="shared" si="132"/>
        <v> </v>
      </c>
      <c r="L482" s="57" t="str">
        <f t="shared" si="132"/>
        <v> </v>
      </c>
      <c r="M482" s="57" t="str">
        <f t="shared" si="132"/>
        <v> </v>
      </c>
      <c r="N482" s="57" t="str">
        <f t="shared" si="132"/>
        <v> </v>
      </c>
      <c r="O482" s="57" t="str">
        <f t="shared" si="132"/>
        <v> </v>
      </c>
      <c r="P482" s="57" t="str">
        <f t="shared" si="132"/>
        <v> </v>
      </c>
      <c r="Q482" s="28"/>
      <c r="R482" s="28"/>
      <c r="S482" s="21"/>
    </row>
    <row r="483" spans="1:19" s="20" customFormat="1" ht="27">
      <c r="A483" s="10"/>
      <c r="B483" s="42"/>
      <c r="C483" s="43"/>
      <c r="D483" s="44"/>
      <c r="E483" s="33" t="s">
        <v>24</v>
      </c>
      <c r="F483" s="71"/>
      <c r="G483" s="57">
        <f>+IF(OR(G479=0,G481=0)," ",IF(((G481/G479)*100)&gt;500,"n.s.",(G481/G479)*100))</f>
        <v>93.45184365315028</v>
      </c>
      <c r="H483" s="57">
        <f aca="true" t="shared" si="133" ref="H483:P483">+IF(OR(H479=0,H481=0)," ",IF(((H481/H479)*100)&gt;500,"n.s.",(H481/H479)*100))</f>
        <v>40.747451651430865</v>
      </c>
      <c r="I483" s="57" t="str">
        <f t="shared" si="133"/>
        <v> </v>
      </c>
      <c r="J483" s="57">
        <f t="shared" si="133"/>
        <v>100</v>
      </c>
      <c r="K483" s="57">
        <f t="shared" si="133"/>
        <v>43.22104926453508</v>
      </c>
      <c r="L483" s="57">
        <f t="shared" si="133"/>
        <v>101.41998364595514</v>
      </c>
      <c r="M483" s="57" t="str">
        <f t="shared" si="133"/>
        <v> </v>
      </c>
      <c r="N483" s="57" t="str">
        <f t="shared" si="133"/>
        <v> </v>
      </c>
      <c r="O483" s="57">
        <f t="shared" si="133"/>
        <v>101.41998364595514</v>
      </c>
      <c r="P483" s="57">
        <f t="shared" si="133"/>
        <v>62.119291360039206</v>
      </c>
      <c r="Q483" s="28"/>
      <c r="R483" s="28"/>
      <c r="S483" s="21"/>
    </row>
    <row r="484" spans="1:19" s="20" customFormat="1" ht="27">
      <c r="A484" s="10"/>
      <c r="B484" s="42"/>
      <c r="C484" s="43"/>
      <c r="D484" s="44" t="s">
        <v>31</v>
      </c>
      <c r="E484" s="33" t="s">
        <v>130</v>
      </c>
      <c r="F484" s="71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28"/>
      <c r="R484" s="28"/>
      <c r="S484" s="21"/>
    </row>
    <row r="485" spans="1:19" s="20" customFormat="1" ht="27">
      <c r="A485" s="10"/>
      <c r="B485" s="42"/>
      <c r="C485" s="43"/>
      <c r="D485" s="44"/>
      <c r="E485" s="33" t="s">
        <v>19</v>
      </c>
      <c r="F485" s="71"/>
      <c r="G485" s="49">
        <v>0</v>
      </c>
      <c r="H485" s="49">
        <v>0</v>
      </c>
      <c r="I485" s="49"/>
      <c r="J485" s="49"/>
      <c r="K485" s="49">
        <v>0</v>
      </c>
      <c r="L485" s="49"/>
      <c r="M485" s="49"/>
      <c r="N485" s="49"/>
      <c r="O485" s="49"/>
      <c r="P485" s="49">
        <v>0</v>
      </c>
      <c r="Q485" s="28" t="str">
        <f>+_xlfn.IFERROR((K485/P485)*100," ")</f>
        <v> </v>
      </c>
      <c r="R485" s="28" t="str">
        <f>+_xlfn.IFERROR((O485/P485)*100," ")</f>
        <v> </v>
      </c>
      <c r="S485" s="21"/>
    </row>
    <row r="486" spans="1:19" s="20" customFormat="1" ht="27">
      <c r="A486" s="10"/>
      <c r="B486" s="42"/>
      <c r="C486" s="43"/>
      <c r="D486" s="44"/>
      <c r="E486" s="33" t="s">
        <v>20</v>
      </c>
      <c r="F486" s="71"/>
      <c r="G486" s="49">
        <v>2240171.1499999994</v>
      </c>
      <c r="H486" s="49">
        <v>1026</v>
      </c>
      <c r="I486" s="49"/>
      <c r="J486" s="49"/>
      <c r="K486" s="49">
        <v>2241197.1499999994</v>
      </c>
      <c r="L486" s="49"/>
      <c r="M486" s="49"/>
      <c r="N486" s="49"/>
      <c r="O486" s="49"/>
      <c r="P486" s="49">
        <v>2241197.1499999994</v>
      </c>
      <c r="Q486" s="28">
        <f>+_xlfn.IFERROR((K486/P486)*100," ")</f>
        <v>100</v>
      </c>
      <c r="R486" s="28">
        <f>+_xlfn.IFERROR((O486/P486)*100," ")</f>
        <v>0</v>
      </c>
      <c r="S486" s="21"/>
    </row>
    <row r="487" spans="1:19" s="20" customFormat="1" ht="27">
      <c r="A487" s="10"/>
      <c r="B487" s="42"/>
      <c r="C487" s="43"/>
      <c r="D487" s="44"/>
      <c r="E487" s="33" t="s">
        <v>21</v>
      </c>
      <c r="F487" s="71"/>
      <c r="G487" s="49">
        <v>2240171.1499999994</v>
      </c>
      <c r="H487" s="49">
        <v>513</v>
      </c>
      <c r="I487" s="49"/>
      <c r="J487" s="49"/>
      <c r="K487" s="49">
        <v>2240684.1499999994</v>
      </c>
      <c r="L487" s="49"/>
      <c r="M487" s="49"/>
      <c r="N487" s="49"/>
      <c r="O487" s="49"/>
      <c r="P487" s="49">
        <v>2240684.1499999994</v>
      </c>
      <c r="Q487" s="28">
        <f>+_xlfn.IFERROR((K487/P487)*100," ")</f>
        <v>100</v>
      </c>
      <c r="R487" s="28">
        <f>+_xlfn.IFERROR((O487/P487)*100," ")</f>
        <v>0</v>
      </c>
      <c r="S487" s="21"/>
    </row>
    <row r="488" spans="1:19" s="20" customFormat="1" ht="27">
      <c r="A488" s="10"/>
      <c r="B488" s="42"/>
      <c r="C488" s="43"/>
      <c r="D488" s="44"/>
      <c r="E488" s="33" t="s">
        <v>22</v>
      </c>
      <c r="F488" s="71"/>
      <c r="G488" s="49">
        <v>2240171.1499999994</v>
      </c>
      <c r="H488" s="49">
        <v>513</v>
      </c>
      <c r="I488" s="49"/>
      <c r="J488" s="49"/>
      <c r="K488" s="49">
        <v>2240684.1499999994</v>
      </c>
      <c r="L488" s="49"/>
      <c r="M488" s="49"/>
      <c r="N488" s="49"/>
      <c r="O488" s="49"/>
      <c r="P488" s="49">
        <v>2240684.1499999994</v>
      </c>
      <c r="Q488" s="28">
        <f>+_xlfn.IFERROR((K488/P488)*100," ")</f>
        <v>100</v>
      </c>
      <c r="R488" s="28">
        <f>+_xlfn.IFERROR((O488/P488)*100," ")</f>
        <v>0</v>
      </c>
      <c r="S488" s="21"/>
    </row>
    <row r="489" spans="1:19" s="20" customFormat="1" ht="27">
      <c r="A489" s="10"/>
      <c r="B489" s="42"/>
      <c r="C489" s="43"/>
      <c r="D489" s="44"/>
      <c r="E489" s="33" t="s">
        <v>23</v>
      </c>
      <c r="F489" s="71"/>
      <c r="G489" s="57" t="str">
        <f aca="true" t="shared" si="134" ref="G489:P489">+IF(OR(G485=0,G488=0)," ",IF(((G488/G485)*100)&gt;500,"n.s.",(G488/G485)*100))</f>
        <v> </v>
      </c>
      <c r="H489" s="57" t="str">
        <f t="shared" si="134"/>
        <v> </v>
      </c>
      <c r="I489" s="57" t="str">
        <f t="shared" si="134"/>
        <v> </v>
      </c>
      <c r="J489" s="57" t="str">
        <f t="shared" si="134"/>
        <v> </v>
      </c>
      <c r="K489" s="57" t="str">
        <f t="shared" si="134"/>
        <v> </v>
      </c>
      <c r="L489" s="57" t="str">
        <f t="shared" si="134"/>
        <v> </v>
      </c>
      <c r="M489" s="57" t="str">
        <f t="shared" si="134"/>
        <v> </v>
      </c>
      <c r="N489" s="57" t="str">
        <f t="shared" si="134"/>
        <v> </v>
      </c>
      <c r="O489" s="57" t="str">
        <f t="shared" si="134"/>
        <v> </v>
      </c>
      <c r="P489" s="57" t="str">
        <f t="shared" si="134"/>
        <v> </v>
      </c>
      <c r="Q489" s="28"/>
      <c r="R489" s="28"/>
      <c r="S489" s="21"/>
    </row>
    <row r="490" spans="1:19" s="20" customFormat="1" ht="27">
      <c r="A490" s="10"/>
      <c r="B490" s="42"/>
      <c r="C490" s="43"/>
      <c r="D490" s="44"/>
      <c r="E490" s="33" t="s">
        <v>24</v>
      </c>
      <c r="F490" s="71"/>
      <c r="G490" s="57">
        <f>+IF(OR(G486=0,G488=0)," ",IF(((G488/G486)*100)&gt;500,"n.s.",(G488/G486)*100))</f>
        <v>100</v>
      </c>
      <c r="H490" s="57">
        <f aca="true" t="shared" si="135" ref="H490:P490">+IF(OR(H486=0,H488=0)," ",IF(((H488/H486)*100)&gt;500,"n.s.",(H488/H486)*100))</f>
        <v>50</v>
      </c>
      <c r="I490" s="57" t="str">
        <f t="shared" si="135"/>
        <v> </v>
      </c>
      <c r="J490" s="57" t="str">
        <f t="shared" si="135"/>
        <v> </v>
      </c>
      <c r="K490" s="57">
        <f t="shared" si="135"/>
        <v>99.97711044742316</v>
      </c>
      <c r="L490" s="57" t="str">
        <f t="shared" si="135"/>
        <v> </v>
      </c>
      <c r="M490" s="57" t="str">
        <f t="shared" si="135"/>
        <v> </v>
      </c>
      <c r="N490" s="57" t="str">
        <f t="shared" si="135"/>
        <v> </v>
      </c>
      <c r="O490" s="57" t="str">
        <f t="shared" si="135"/>
        <v> </v>
      </c>
      <c r="P490" s="57">
        <f t="shared" si="135"/>
        <v>99.97711044742316</v>
      </c>
      <c r="Q490" s="28"/>
      <c r="R490" s="28"/>
      <c r="S490" s="21"/>
    </row>
    <row r="491" spans="1:19" s="20" customFormat="1" ht="54">
      <c r="A491" s="10"/>
      <c r="B491" s="42"/>
      <c r="C491" s="43"/>
      <c r="D491" s="44" t="s">
        <v>33</v>
      </c>
      <c r="E491" s="33" t="s">
        <v>131</v>
      </c>
      <c r="F491" s="71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28"/>
      <c r="R491" s="28"/>
      <c r="S491" s="21"/>
    </row>
    <row r="492" spans="1:19" s="20" customFormat="1" ht="27">
      <c r="A492" s="10"/>
      <c r="B492" s="42"/>
      <c r="C492" s="43"/>
      <c r="D492" s="44"/>
      <c r="E492" s="33" t="s">
        <v>19</v>
      </c>
      <c r="F492" s="71"/>
      <c r="G492" s="49"/>
      <c r="H492" s="49">
        <v>0</v>
      </c>
      <c r="I492" s="49"/>
      <c r="J492" s="49"/>
      <c r="K492" s="49">
        <v>0</v>
      </c>
      <c r="L492" s="49"/>
      <c r="M492" s="49"/>
      <c r="N492" s="49"/>
      <c r="O492" s="49"/>
      <c r="P492" s="49">
        <v>0</v>
      </c>
      <c r="Q492" s="28" t="str">
        <f>+_xlfn.IFERROR((K492/P492)*100," ")</f>
        <v> </v>
      </c>
      <c r="R492" s="28" t="str">
        <f>+_xlfn.IFERROR((O492/P492)*100," ")</f>
        <v> </v>
      </c>
      <c r="S492" s="21"/>
    </row>
    <row r="493" spans="1:19" s="20" customFormat="1" ht="27">
      <c r="A493" s="10"/>
      <c r="B493" s="42"/>
      <c r="C493" s="43"/>
      <c r="D493" s="44"/>
      <c r="E493" s="33" t="s">
        <v>20</v>
      </c>
      <c r="F493" s="71"/>
      <c r="G493" s="49"/>
      <c r="H493" s="49">
        <v>546864.03</v>
      </c>
      <c r="I493" s="49"/>
      <c r="J493" s="49"/>
      <c r="K493" s="49">
        <v>546864.03</v>
      </c>
      <c r="L493" s="49"/>
      <c r="M493" s="49"/>
      <c r="N493" s="49"/>
      <c r="O493" s="49"/>
      <c r="P493" s="49">
        <v>546864.03</v>
      </c>
      <c r="Q493" s="28">
        <f>+_xlfn.IFERROR((K493/P493)*100," ")</f>
        <v>100</v>
      </c>
      <c r="R493" s="28">
        <f>+_xlfn.IFERROR((O493/P493)*100," ")</f>
        <v>0</v>
      </c>
      <c r="S493" s="21"/>
    </row>
    <row r="494" spans="1:19" s="20" customFormat="1" ht="27">
      <c r="A494" s="10"/>
      <c r="B494" s="42"/>
      <c r="C494" s="43"/>
      <c r="D494" s="44"/>
      <c r="E494" s="33" t="s">
        <v>21</v>
      </c>
      <c r="F494" s="71"/>
      <c r="G494" s="49"/>
      <c r="H494" s="49">
        <v>0</v>
      </c>
      <c r="I494" s="49"/>
      <c r="J494" s="49"/>
      <c r="K494" s="49">
        <v>0</v>
      </c>
      <c r="L494" s="49"/>
      <c r="M494" s="49"/>
      <c r="N494" s="49"/>
      <c r="O494" s="49"/>
      <c r="P494" s="49">
        <v>0</v>
      </c>
      <c r="Q494" s="28" t="str">
        <f>+_xlfn.IFERROR((K494/P494)*100," ")</f>
        <v> </v>
      </c>
      <c r="R494" s="28" t="str">
        <f>+_xlfn.IFERROR((O494/P494)*100," ")</f>
        <v> </v>
      </c>
      <c r="S494" s="21"/>
    </row>
    <row r="495" spans="1:19" s="20" customFormat="1" ht="27">
      <c r="A495" s="10"/>
      <c r="B495" s="42"/>
      <c r="C495" s="43"/>
      <c r="D495" s="44"/>
      <c r="E495" s="33" t="s">
        <v>22</v>
      </c>
      <c r="F495" s="71"/>
      <c r="G495" s="49"/>
      <c r="H495" s="49">
        <v>0</v>
      </c>
      <c r="I495" s="49"/>
      <c r="J495" s="49"/>
      <c r="K495" s="49">
        <v>0</v>
      </c>
      <c r="L495" s="49"/>
      <c r="M495" s="49"/>
      <c r="N495" s="49"/>
      <c r="O495" s="49"/>
      <c r="P495" s="49">
        <v>0</v>
      </c>
      <c r="Q495" s="28" t="str">
        <f>+_xlfn.IFERROR((K495/P495)*100," ")</f>
        <v> </v>
      </c>
      <c r="R495" s="28" t="str">
        <f>+_xlfn.IFERROR((O495/P495)*100," ")</f>
        <v> </v>
      </c>
      <c r="S495" s="21"/>
    </row>
    <row r="496" spans="1:19" s="20" customFormat="1" ht="27">
      <c r="A496" s="10"/>
      <c r="B496" s="42"/>
      <c r="C496" s="43"/>
      <c r="D496" s="44"/>
      <c r="E496" s="33" t="s">
        <v>23</v>
      </c>
      <c r="F496" s="71"/>
      <c r="G496" s="57" t="str">
        <f aca="true" t="shared" si="136" ref="G496:P496">+IF(OR(G492=0,G495=0)," ",IF(((G495/G492)*100)&gt;500,"n.s.",(G495/G492)*100))</f>
        <v> </v>
      </c>
      <c r="H496" s="57" t="str">
        <f t="shared" si="136"/>
        <v> </v>
      </c>
      <c r="I496" s="57" t="str">
        <f t="shared" si="136"/>
        <v> </v>
      </c>
      <c r="J496" s="57" t="str">
        <f t="shared" si="136"/>
        <v> </v>
      </c>
      <c r="K496" s="57" t="str">
        <f t="shared" si="136"/>
        <v> </v>
      </c>
      <c r="L496" s="57" t="str">
        <f t="shared" si="136"/>
        <v> </v>
      </c>
      <c r="M496" s="57" t="str">
        <f t="shared" si="136"/>
        <v> </v>
      </c>
      <c r="N496" s="57" t="str">
        <f t="shared" si="136"/>
        <v> </v>
      </c>
      <c r="O496" s="57" t="str">
        <f t="shared" si="136"/>
        <v> </v>
      </c>
      <c r="P496" s="57" t="str">
        <f t="shared" si="136"/>
        <v> </v>
      </c>
      <c r="Q496" s="28"/>
      <c r="R496" s="28"/>
      <c r="S496" s="21"/>
    </row>
    <row r="497" spans="1:19" s="20" customFormat="1" ht="27">
      <c r="A497" s="10"/>
      <c r="B497" s="42"/>
      <c r="C497" s="43"/>
      <c r="D497" s="44"/>
      <c r="E497" s="33" t="s">
        <v>24</v>
      </c>
      <c r="F497" s="71"/>
      <c r="G497" s="57" t="str">
        <f>+IF(OR(G493=0,G495=0)," ",IF(((G495/G493)*100)&gt;500,"n.s.",(G495/G493)*100))</f>
        <v> </v>
      </c>
      <c r="H497" s="57" t="str">
        <f aca="true" t="shared" si="137" ref="H497:P497">+IF(OR(H493=0,H495=0)," ",IF(((H495/H493)*100)&gt;500,"n.s.",(H495/H493)*100))</f>
        <v> </v>
      </c>
      <c r="I497" s="57" t="str">
        <f t="shared" si="137"/>
        <v> </v>
      </c>
      <c r="J497" s="57" t="str">
        <f t="shared" si="137"/>
        <v> </v>
      </c>
      <c r="K497" s="57" t="str">
        <f t="shared" si="137"/>
        <v> </v>
      </c>
      <c r="L497" s="57" t="str">
        <f t="shared" si="137"/>
        <v> </v>
      </c>
      <c r="M497" s="57" t="str">
        <f t="shared" si="137"/>
        <v> </v>
      </c>
      <c r="N497" s="57" t="str">
        <f t="shared" si="137"/>
        <v> </v>
      </c>
      <c r="O497" s="57" t="str">
        <f t="shared" si="137"/>
        <v> </v>
      </c>
      <c r="P497" s="57" t="str">
        <f t="shared" si="137"/>
        <v> </v>
      </c>
      <c r="Q497" s="28"/>
      <c r="R497" s="28"/>
      <c r="S497" s="21"/>
    </row>
    <row r="498" spans="1:19" ht="27">
      <c r="A498" s="10"/>
      <c r="B498" s="45"/>
      <c r="C498" s="46"/>
      <c r="D498" s="47"/>
      <c r="E498" s="48"/>
      <c r="F498" s="26"/>
      <c r="G498" s="50"/>
      <c r="H498" s="51"/>
      <c r="I498" s="51"/>
      <c r="J498" s="51"/>
      <c r="K498" s="49"/>
      <c r="L498" s="51"/>
      <c r="M498" s="51"/>
      <c r="N498" s="51"/>
      <c r="O498" s="49"/>
      <c r="P498" s="49"/>
      <c r="Q498" s="28"/>
      <c r="R498" s="29"/>
      <c r="S498" s="10"/>
    </row>
    <row r="499" spans="1:19" ht="27">
      <c r="A499" s="10" t="s">
        <v>8</v>
      </c>
      <c r="B499" s="37" t="s">
        <v>132</v>
      </c>
      <c r="C499" s="38"/>
      <c r="D499" s="38"/>
      <c r="E499" s="38"/>
      <c r="F499" s="38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38"/>
      <c r="R499" s="38"/>
      <c r="S499" s="10"/>
    </row>
    <row r="500" spans="1:19" ht="34.5" customHeight="1">
      <c r="A500" s="16"/>
      <c r="B500" s="80" t="s">
        <v>134</v>
      </c>
      <c r="C500" s="10"/>
      <c r="D500" s="10"/>
      <c r="E500" s="10"/>
      <c r="F500" s="10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10"/>
      <c r="R500" s="10"/>
      <c r="S500" s="10" t="s">
        <v>8</v>
      </c>
    </row>
    <row r="501" spans="1:19" ht="23.25">
      <c r="A501" s="5"/>
      <c r="B501" s="5"/>
      <c r="C501" s="5"/>
      <c r="D501" s="5"/>
      <c r="E501" s="5"/>
      <c r="F501" s="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</row>
    <row r="502" spans="1:19" ht="23.25">
      <c r="A502" s="5"/>
      <c r="B502" s="7"/>
      <c r="C502" s="7"/>
      <c r="D502" s="7"/>
      <c r="E502" s="5"/>
      <c r="F502" s="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7"/>
      <c r="R502" s="7"/>
      <c r="S502" s="5"/>
    </row>
    <row r="503" spans="1:19" ht="23.25">
      <c r="A503" s="5"/>
      <c r="B503" s="22"/>
      <c r="C503" s="22"/>
      <c r="D503" s="22"/>
      <c r="E503" s="22"/>
      <c r="F503" s="23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24"/>
      <c r="R503" s="24"/>
      <c r="S503" s="5"/>
    </row>
    <row r="504" spans="1:19" ht="23.25">
      <c r="A504" s="5"/>
      <c r="B504" s="8"/>
      <c r="C504" s="8"/>
      <c r="D504" s="8"/>
      <c r="E504" s="7"/>
      <c r="F504" s="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"/>
      <c r="R504" s="2"/>
      <c r="S504" s="5"/>
    </row>
    <row r="505" spans="1:19" ht="23.25">
      <c r="A505" s="5"/>
      <c r="B505" s="8"/>
      <c r="C505" s="8"/>
      <c r="D505" s="8"/>
      <c r="E505" s="8"/>
      <c r="F505" s="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2"/>
      <c r="R505" s="2"/>
      <c r="S505" s="5"/>
    </row>
    <row r="506" spans="1:19" ht="23.25">
      <c r="A506" s="5"/>
      <c r="B506" s="9"/>
      <c r="C506" s="9"/>
      <c r="D506" s="9"/>
      <c r="E506" s="3"/>
      <c r="F506" s="3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1"/>
      <c r="R506" s="1"/>
      <c r="S506" s="5"/>
    </row>
    <row r="507" spans="1:19" ht="23.25">
      <c r="A507" s="5"/>
      <c r="B507" s="9"/>
      <c r="C507" s="9"/>
      <c r="D507" s="9"/>
      <c r="E507" s="3"/>
      <c r="F507" s="3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1"/>
      <c r="R507" s="1"/>
      <c r="S507" s="5"/>
    </row>
    <row r="508" spans="1:19" ht="23.25">
      <c r="A508" s="5"/>
      <c r="B508" s="9"/>
      <c r="C508" s="9"/>
      <c r="D508" s="9"/>
      <c r="E508" s="4"/>
      <c r="F508" s="4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1"/>
      <c r="R508" s="1"/>
      <c r="S508" s="5"/>
    </row>
    <row r="509" spans="1:19" ht="23.25">
      <c r="A509" s="5"/>
      <c r="B509" s="9"/>
      <c r="C509" s="9"/>
      <c r="D509" s="9"/>
      <c r="E509" s="4"/>
      <c r="F509" s="4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1"/>
      <c r="R509" s="1"/>
      <c r="S509" s="5"/>
    </row>
    <row r="510" spans="1:19" ht="23.25">
      <c r="A510" s="5"/>
      <c r="B510" s="9"/>
      <c r="C510" s="9"/>
      <c r="D510" s="9"/>
      <c r="E510" s="3"/>
      <c r="F510" s="3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1"/>
      <c r="R510" s="1"/>
      <c r="S510" s="5"/>
    </row>
    <row r="511" spans="1:19" ht="23.25">
      <c r="A511" s="5"/>
      <c r="B511" s="9"/>
      <c r="C511" s="9"/>
      <c r="D511" s="9"/>
      <c r="E511" s="3"/>
      <c r="F511" s="3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1"/>
      <c r="R511" s="1"/>
      <c r="S511" s="5"/>
    </row>
    <row r="512" spans="1:19" ht="23.25">
      <c r="A512" s="5"/>
      <c r="B512" s="9"/>
      <c r="C512" s="9"/>
      <c r="D512" s="9"/>
      <c r="E512" s="3"/>
      <c r="F512" s="3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1"/>
      <c r="R512" s="1"/>
      <c r="S512" s="5"/>
    </row>
    <row r="513" spans="1:19" ht="23.25">
      <c r="A513" s="5"/>
      <c r="B513" s="9"/>
      <c r="C513" s="9"/>
      <c r="D513" s="9"/>
      <c r="E513" s="3"/>
      <c r="F513" s="3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1"/>
      <c r="R513" s="1"/>
      <c r="S513" s="5"/>
    </row>
    <row r="514" spans="1:19" ht="23.25">
      <c r="A514" s="5"/>
      <c r="B514" s="9"/>
      <c r="C514" s="9"/>
      <c r="D514" s="9"/>
      <c r="E514" s="3"/>
      <c r="F514" s="3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1"/>
      <c r="R514" s="1"/>
      <c r="S514" s="5"/>
    </row>
    <row r="515" spans="1:19" ht="23.25">
      <c r="A515" s="5"/>
      <c r="B515" s="9"/>
      <c r="C515" s="9"/>
      <c r="D515" s="9"/>
      <c r="E515" s="3"/>
      <c r="F515" s="3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1"/>
      <c r="R515" s="1"/>
      <c r="S515" s="5"/>
    </row>
    <row r="516" spans="1:19" ht="23.25">
      <c r="A516" s="5"/>
      <c r="B516" s="9"/>
      <c r="C516" s="9"/>
      <c r="D516" s="9"/>
      <c r="E516" s="3"/>
      <c r="F516" s="3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1"/>
      <c r="R516" s="1"/>
      <c r="S516" s="5"/>
    </row>
    <row r="517" spans="1:19" ht="23.25">
      <c r="A517" s="5"/>
      <c r="B517" s="9"/>
      <c r="C517" s="9"/>
      <c r="D517" s="9"/>
      <c r="E517" s="3"/>
      <c r="F517" s="3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1"/>
      <c r="R517" s="1"/>
      <c r="S517" s="5"/>
    </row>
    <row r="518" spans="1:19" ht="23.25">
      <c r="A518" s="5"/>
      <c r="B518" s="9"/>
      <c r="C518" s="9"/>
      <c r="D518" s="9"/>
      <c r="E518" s="3"/>
      <c r="F518" s="3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1"/>
      <c r="R518" s="1"/>
      <c r="S518" s="5"/>
    </row>
    <row r="519" spans="1:19" ht="23.25">
      <c r="A519" s="5"/>
      <c r="B519" s="9"/>
      <c r="C519" s="9"/>
      <c r="D519" s="9"/>
      <c r="E519" s="3"/>
      <c r="F519" s="3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1"/>
      <c r="R519" s="1"/>
      <c r="S519" s="5"/>
    </row>
    <row r="520" spans="1:19" ht="23.25">
      <c r="A520" s="5"/>
      <c r="B520" s="9"/>
      <c r="C520" s="9"/>
      <c r="D520" s="9"/>
      <c r="E520" s="3"/>
      <c r="F520" s="3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1"/>
      <c r="R520" s="1"/>
      <c r="S520" s="5"/>
    </row>
    <row r="521" spans="1:19" ht="23.25">
      <c r="A521" s="5"/>
      <c r="B521" s="9"/>
      <c r="C521" s="9"/>
      <c r="D521" s="9"/>
      <c r="E521" s="3"/>
      <c r="F521" s="3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1"/>
      <c r="R521" s="1"/>
      <c r="S521" s="5"/>
    </row>
    <row r="522" spans="1:19" ht="23.25">
      <c r="A522" s="5"/>
      <c r="B522" s="9"/>
      <c r="C522" s="9"/>
      <c r="D522" s="9"/>
      <c r="E522" s="3"/>
      <c r="F522" s="3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5"/>
      <c r="R522" s="5"/>
      <c r="S522" s="5"/>
    </row>
    <row r="523" spans="1:19" ht="23.25">
      <c r="A523" s="5"/>
      <c r="B523" s="9"/>
      <c r="C523" s="9"/>
      <c r="D523" s="9"/>
      <c r="E523" s="3"/>
      <c r="F523" s="3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1"/>
      <c r="R523" s="1"/>
      <c r="S523" s="5"/>
    </row>
    <row r="524" spans="1:19" ht="23.25">
      <c r="A524" s="5"/>
      <c r="B524" s="9"/>
      <c r="C524" s="9"/>
      <c r="D524" s="9"/>
      <c r="E524" s="3"/>
      <c r="F524" s="3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1"/>
      <c r="R524" s="1"/>
      <c r="S524" s="5"/>
    </row>
    <row r="525" spans="1:19" ht="23.25">
      <c r="A525" s="5"/>
      <c r="B525" s="9"/>
      <c r="C525" s="9"/>
      <c r="D525" s="9"/>
      <c r="E525" s="3"/>
      <c r="F525" s="3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1"/>
      <c r="R525" s="1"/>
      <c r="S525" s="5"/>
    </row>
    <row r="526" spans="1:19" ht="23.25">
      <c r="A526" s="5"/>
      <c r="B526" s="9"/>
      <c r="C526" s="9"/>
      <c r="D526" s="9"/>
      <c r="E526" s="3"/>
      <c r="F526" s="3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1"/>
      <c r="R526" s="1"/>
      <c r="S526" s="5"/>
    </row>
    <row r="527" spans="1:19" ht="23.25">
      <c r="A527" s="5"/>
      <c r="B527" s="9"/>
      <c r="C527" s="9"/>
      <c r="D527" s="9"/>
      <c r="E527" s="3"/>
      <c r="F527" s="3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1"/>
      <c r="R527" s="1"/>
      <c r="S527" s="5"/>
    </row>
    <row r="528" spans="1:19" ht="23.25">
      <c r="A528" s="5"/>
      <c r="B528" s="9"/>
      <c r="C528" s="9"/>
      <c r="D528" s="9"/>
      <c r="E528" s="3"/>
      <c r="F528" s="3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1"/>
      <c r="R528" s="1"/>
      <c r="S528" s="5"/>
    </row>
    <row r="529" spans="1:19" ht="23.25">
      <c r="A529" s="5"/>
      <c r="B529" s="9"/>
      <c r="C529" s="9"/>
      <c r="D529" s="9"/>
      <c r="E529" s="3"/>
      <c r="F529" s="3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1"/>
      <c r="R529" s="1"/>
      <c r="S529" s="5"/>
    </row>
    <row r="530" spans="1:19" ht="23.25">
      <c r="A530" s="5"/>
      <c r="B530" s="9"/>
      <c r="C530" s="9"/>
      <c r="D530" s="9"/>
      <c r="E530" s="3"/>
      <c r="F530" s="3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1"/>
      <c r="R530" s="1"/>
      <c r="S530" s="5"/>
    </row>
    <row r="531" spans="1:19" ht="23.25">
      <c r="A531" s="5"/>
      <c r="B531" s="9"/>
      <c r="C531" s="9"/>
      <c r="D531" s="9"/>
      <c r="E531" s="3"/>
      <c r="F531" s="3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5"/>
      <c r="R531" s="5"/>
      <c r="S531" s="5"/>
    </row>
    <row r="532" spans="1:19" ht="23.25">
      <c r="A532" s="5"/>
      <c r="B532" s="9"/>
      <c r="C532" s="9"/>
      <c r="D532" s="9"/>
      <c r="E532" s="3"/>
      <c r="F532" s="3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1"/>
      <c r="R532" s="1"/>
      <c r="S532" s="5"/>
    </row>
    <row r="533" spans="1:19" ht="23.25">
      <c r="A533" s="5"/>
      <c r="B533" s="9"/>
      <c r="C533" s="9"/>
      <c r="D533" s="9"/>
      <c r="E533" s="3"/>
      <c r="F533" s="3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1"/>
      <c r="R533" s="1"/>
      <c r="S533" s="5"/>
    </row>
    <row r="534" spans="1:19" ht="23.25">
      <c r="A534" s="5"/>
      <c r="B534" s="9"/>
      <c r="C534" s="9"/>
      <c r="D534" s="9"/>
      <c r="E534" s="3"/>
      <c r="F534" s="3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1"/>
      <c r="R534" s="1"/>
      <c r="S534" s="5"/>
    </row>
    <row r="535" spans="1:19" ht="23.25">
      <c r="A535" s="5"/>
      <c r="B535" s="9"/>
      <c r="C535" s="9"/>
      <c r="D535" s="9"/>
      <c r="E535" s="3"/>
      <c r="F535" s="3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1"/>
      <c r="R535" s="1"/>
      <c r="S535" s="5"/>
    </row>
    <row r="536" spans="1:19" ht="23.25">
      <c r="A536" s="5"/>
      <c r="B536" s="9"/>
      <c r="C536" s="9"/>
      <c r="D536" s="9"/>
      <c r="E536" s="3"/>
      <c r="F536" s="3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1"/>
      <c r="R536" s="1"/>
      <c r="S536" s="5"/>
    </row>
    <row r="537" spans="1:19" ht="23.25">
      <c r="A537" s="5"/>
      <c r="B537" s="9"/>
      <c r="C537" s="9"/>
      <c r="D537" s="9"/>
      <c r="E537" s="3"/>
      <c r="F537" s="3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5"/>
      <c r="R537" s="5"/>
      <c r="S537" s="5"/>
    </row>
    <row r="538" spans="1:19" ht="23.25">
      <c r="A538" s="5"/>
      <c r="B538" s="9"/>
      <c r="C538" s="9"/>
      <c r="D538" s="9"/>
      <c r="E538" s="3"/>
      <c r="F538" s="3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1"/>
      <c r="R538" s="1"/>
      <c r="S538" s="5"/>
    </row>
    <row r="539" spans="1:19" ht="23.25">
      <c r="A539" s="5"/>
      <c r="B539" s="9"/>
      <c r="C539" s="9"/>
      <c r="D539" s="9"/>
      <c r="E539" s="3"/>
      <c r="F539" s="3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1"/>
      <c r="R539" s="1"/>
      <c r="S539" s="5"/>
    </row>
    <row r="540" spans="1:19" ht="23.25">
      <c r="A540" s="5"/>
      <c r="B540" s="9"/>
      <c r="C540" s="9"/>
      <c r="D540" s="9"/>
      <c r="E540" s="3"/>
      <c r="F540" s="3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1"/>
      <c r="R540" s="1"/>
      <c r="S540" s="5"/>
    </row>
    <row r="541" spans="1:19" ht="23.25">
      <c r="A541" s="5"/>
      <c r="B541" s="9"/>
      <c r="C541" s="9"/>
      <c r="D541" s="9"/>
      <c r="E541" s="3"/>
      <c r="F541" s="3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1"/>
      <c r="R541" s="1"/>
      <c r="S541" s="5"/>
    </row>
    <row r="542" spans="1:19" ht="23.25">
      <c r="A542" s="5"/>
      <c r="B542" s="9"/>
      <c r="C542" s="9"/>
      <c r="D542" s="9"/>
      <c r="E542" s="3"/>
      <c r="F542" s="3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1"/>
      <c r="R542" s="1"/>
      <c r="S542" s="5"/>
    </row>
    <row r="543" spans="1:19" ht="23.25">
      <c r="A543" s="5"/>
      <c r="B543" s="9"/>
      <c r="C543" s="9"/>
      <c r="D543" s="9"/>
      <c r="E543" s="3"/>
      <c r="F543" s="3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1"/>
      <c r="R543" s="1"/>
      <c r="S543" s="5"/>
    </row>
    <row r="544" spans="1:19" ht="23.25">
      <c r="A544" s="5"/>
      <c r="B544" s="9"/>
      <c r="C544" s="9"/>
      <c r="D544" s="9"/>
      <c r="E544" s="3"/>
      <c r="F544" s="3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1"/>
      <c r="R544" s="1"/>
      <c r="S544" s="5"/>
    </row>
    <row r="545" spans="2:19" ht="23.25">
      <c r="B545" s="5"/>
      <c r="C545" s="5"/>
      <c r="D545" s="5"/>
      <c r="E545" s="5"/>
      <c r="F545" s="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1"/>
      <c r="R545" s="1"/>
      <c r="S545" s="5"/>
    </row>
    <row r="546" spans="7:16" ht="23.25">
      <c r="G546" s="56"/>
      <c r="H546" s="56"/>
      <c r="I546" s="56"/>
      <c r="J546" s="56"/>
      <c r="K546" s="56"/>
      <c r="L546" s="56"/>
      <c r="M546" s="56"/>
      <c r="N546" s="56"/>
      <c r="O546" s="56"/>
      <c r="P546" s="56"/>
    </row>
    <row r="547" spans="7:16" ht="23.25">
      <c r="G547" s="56"/>
      <c r="H547" s="56"/>
      <c r="I547" s="56"/>
      <c r="J547" s="56"/>
      <c r="K547" s="56"/>
      <c r="L547" s="56"/>
      <c r="M547" s="56"/>
      <c r="N547" s="56"/>
      <c r="O547" s="56"/>
      <c r="P547" s="56"/>
    </row>
    <row r="548" spans="7:16" ht="23.25">
      <c r="G548" s="56"/>
      <c r="H548" s="56"/>
      <c r="I548" s="56"/>
      <c r="J548" s="56"/>
      <c r="K548" s="56"/>
      <c r="L548" s="56"/>
      <c r="M548" s="56"/>
      <c r="N548" s="56"/>
      <c r="O548" s="56"/>
      <c r="P548" s="56"/>
    </row>
    <row r="549" spans="7:16" ht="23.25">
      <c r="G549" s="56"/>
      <c r="H549" s="56"/>
      <c r="I549" s="56"/>
      <c r="J549" s="56"/>
      <c r="K549" s="56"/>
      <c r="L549" s="56"/>
      <c r="M549" s="56"/>
      <c r="N549" s="56"/>
      <c r="O549" s="56"/>
      <c r="P549" s="56"/>
    </row>
    <row r="550" spans="7:16" ht="23.25">
      <c r="G550" s="56"/>
      <c r="H550" s="56"/>
      <c r="I550" s="56"/>
      <c r="J550" s="56"/>
      <c r="K550" s="56"/>
      <c r="L550" s="56"/>
      <c r="M550" s="56"/>
      <c r="N550" s="56"/>
      <c r="O550" s="56"/>
      <c r="P550" s="56"/>
    </row>
    <row r="551" spans="7:16" ht="23.25">
      <c r="G551" s="56"/>
      <c r="H551" s="56"/>
      <c r="I551" s="56"/>
      <c r="J551" s="56"/>
      <c r="K551" s="56"/>
      <c r="L551" s="56"/>
      <c r="M551" s="56"/>
      <c r="N551" s="56"/>
      <c r="O551" s="56"/>
      <c r="P551" s="56"/>
    </row>
    <row r="552" spans="7:16" ht="23.25">
      <c r="G552" s="56"/>
      <c r="H552" s="56"/>
      <c r="I552" s="56"/>
      <c r="J552" s="56"/>
      <c r="K552" s="56"/>
      <c r="L552" s="56"/>
      <c r="M552" s="56"/>
      <c r="N552" s="56"/>
      <c r="O552" s="56"/>
      <c r="P552" s="56"/>
    </row>
    <row r="553" spans="7:16" ht="23.25">
      <c r="G553" s="56"/>
      <c r="H553" s="56"/>
      <c r="I553" s="56"/>
      <c r="J553" s="56"/>
      <c r="K553" s="56"/>
      <c r="L553" s="56"/>
      <c r="M553" s="56"/>
      <c r="N553" s="56"/>
      <c r="O553" s="56"/>
      <c r="P553" s="56"/>
    </row>
    <row r="554" spans="7:16" ht="23.25">
      <c r="G554" s="56"/>
      <c r="H554" s="56"/>
      <c r="I554" s="56"/>
      <c r="J554" s="56"/>
      <c r="K554" s="56"/>
      <c r="L554" s="56"/>
      <c r="M554" s="56"/>
      <c r="N554" s="56"/>
      <c r="O554" s="56"/>
      <c r="P554" s="56"/>
    </row>
    <row r="555" spans="7:16" ht="23.25">
      <c r="G555" s="56"/>
      <c r="H555" s="56"/>
      <c r="I555" s="56"/>
      <c r="J555" s="56"/>
      <c r="K555" s="56"/>
      <c r="L555" s="56"/>
      <c r="M555" s="56"/>
      <c r="N555" s="56"/>
      <c r="O555" s="56"/>
      <c r="P555" s="56"/>
    </row>
    <row r="556" spans="7:16" ht="23.25">
      <c r="G556" s="56"/>
      <c r="H556" s="56"/>
      <c r="I556" s="56"/>
      <c r="J556" s="56"/>
      <c r="K556" s="56"/>
      <c r="L556" s="56"/>
      <c r="M556" s="56"/>
      <c r="N556" s="56"/>
      <c r="O556" s="56"/>
      <c r="P556" s="56"/>
    </row>
    <row r="557" spans="7:16" ht="23.25">
      <c r="G557" s="56"/>
      <c r="H557" s="56"/>
      <c r="I557" s="56"/>
      <c r="J557" s="56"/>
      <c r="K557" s="56"/>
      <c r="L557" s="56"/>
      <c r="M557" s="56"/>
      <c r="N557" s="56"/>
      <c r="O557" s="56"/>
      <c r="P557" s="56"/>
    </row>
    <row r="558" spans="7:16" ht="23.25">
      <c r="G558" s="56"/>
      <c r="H558" s="56"/>
      <c r="I558" s="56"/>
      <c r="J558" s="56"/>
      <c r="K558" s="56"/>
      <c r="L558" s="56"/>
      <c r="M558" s="56"/>
      <c r="N558" s="56"/>
      <c r="O558" s="56"/>
      <c r="P558" s="56"/>
    </row>
    <row r="559" spans="7:16" ht="23.25">
      <c r="G559" s="56"/>
      <c r="H559" s="56"/>
      <c r="I559" s="56"/>
      <c r="J559" s="56"/>
      <c r="K559" s="56"/>
      <c r="L559" s="56"/>
      <c r="M559" s="56"/>
      <c r="N559" s="56"/>
      <c r="O559" s="56"/>
      <c r="P559" s="56"/>
    </row>
    <row r="560" spans="7:16" ht="23.25">
      <c r="G560" s="56"/>
      <c r="H560" s="56"/>
      <c r="I560" s="56"/>
      <c r="J560" s="56"/>
      <c r="K560" s="56"/>
      <c r="L560" s="56"/>
      <c r="M560" s="56"/>
      <c r="N560" s="56"/>
      <c r="O560" s="56"/>
      <c r="P560" s="56"/>
    </row>
    <row r="561" spans="7:16" ht="23.25">
      <c r="G561" s="56"/>
      <c r="H561" s="56"/>
      <c r="I561" s="56"/>
      <c r="J561" s="56"/>
      <c r="K561" s="56"/>
      <c r="L561" s="56"/>
      <c r="M561" s="56"/>
      <c r="N561" s="56"/>
      <c r="O561" s="56"/>
      <c r="P561" s="56"/>
    </row>
    <row r="562" spans="7:16" ht="23.25">
      <c r="G562" s="56"/>
      <c r="H562" s="56"/>
      <c r="I562" s="56"/>
      <c r="J562" s="56"/>
      <c r="K562" s="56"/>
      <c r="L562" s="56"/>
      <c r="M562" s="56"/>
      <c r="N562" s="56"/>
      <c r="O562" s="56"/>
      <c r="P562" s="56"/>
    </row>
    <row r="563" spans="7:16" ht="23.25">
      <c r="G563" s="56"/>
      <c r="H563" s="56"/>
      <c r="I563" s="56"/>
      <c r="J563" s="56"/>
      <c r="K563" s="56"/>
      <c r="L563" s="56"/>
      <c r="M563" s="56"/>
      <c r="N563" s="56"/>
      <c r="O563" s="56"/>
      <c r="P563" s="56"/>
    </row>
    <row r="564" spans="7:16" ht="23.25">
      <c r="G564" s="56"/>
      <c r="H564" s="56"/>
      <c r="I564" s="56"/>
      <c r="J564" s="56"/>
      <c r="K564" s="56"/>
      <c r="L564" s="56"/>
      <c r="M564" s="56"/>
      <c r="N564" s="56"/>
      <c r="O564" s="56"/>
      <c r="P564" s="56"/>
    </row>
    <row r="565" spans="7:16" ht="23.25">
      <c r="G565" s="56"/>
      <c r="H565" s="56"/>
      <c r="I565" s="56"/>
      <c r="J565" s="56"/>
      <c r="K565" s="56"/>
      <c r="L565" s="56"/>
      <c r="M565" s="56"/>
      <c r="N565" s="56"/>
      <c r="O565" s="56"/>
      <c r="P565" s="56"/>
    </row>
    <row r="566" spans="7:16" ht="23.25">
      <c r="G566" s="56"/>
      <c r="H566" s="56"/>
      <c r="I566" s="56"/>
      <c r="J566" s="56"/>
      <c r="K566" s="56"/>
      <c r="L566" s="56"/>
      <c r="M566" s="56"/>
      <c r="N566" s="56"/>
      <c r="O566" s="56"/>
      <c r="P566" s="56"/>
    </row>
    <row r="567" spans="7:16" ht="23.25">
      <c r="G567" s="56"/>
      <c r="H567" s="56"/>
      <c r="I567" s="56"/>
      <c r="J567" s="56"/>
      <c r="K567" s="56"/>
      <c r="L567" s="56"/>
      <c r="M567" s="56"/>
      <c r="N567" s="56"/>
      <c r="O567" s="56"/>
      <c r="P567" s="56"/>
    </row>
    <row r="568" spans="7:16" ht="23.25">
      <c r="G568" s="56"/>
      <c r="H568" s="56"/>
      <c r="I568" s="56"/>
      <c r="J568" s="56"/>
      <c r="K568" s="56"/>
      <c r="L568" s="56"/>
      <c r="M568" s="56"/>
      <c r="N568" s="56"/>
      <c r="O568" s="56"/>
      <c r="P568" s="56"/>
    </row>
    <row r="569" spans="7:16" ht="23.25">
      <c r="G569" s="56"/>
      <c r="H569" s="56"/>
      <c r="I569" s="56"/>
      <c r="J569" s="56"/>
      <c r="K569" s="56"/>
      <c r="L569" s="56"/>
      <c r="M569" s="56"/>
      <c r="N569" s="56"/>
      <c r="O569" s="56"/>
      <c r="P569" s="56"/>
    </row>
    <row r="570" spans="7:16" ht="23.25">
      <c r="G570" s="56"/>
      <c r="H570" s="56"/>
      <c r="I570" s="56"/>
      <c r="J570" s="56"/>
      <c r="K570" s="56"/>
      <c r="L570" s="56"/>
      <c r="M570" s="56"/>
      <c r="N570" s="56"/>
      <c r="O570" s="56"/>
      <c r="P570" s="56"/>
    </row>
    <row r="571" spans="7:16" ht="23.25">
      <c r="G571" s="56"/>
      <c r="H571" s="56"/>
      <c r="I571" s="56"/>
      <c r="J571" s="56"/>
      <c r="K571" s="56"/>
      <c r="L571" s="56"/>
      <c r="M571" s="56"/>
      <c r="N571" s="56"/>
      <c r="O571" s="56"/>
      <c r="P571" s="56"/>
    </row>
    <row r="572" spans="7:16" ht="23.25">
      <c r="G572" s="56"/>
      <c r="H572" s="56"/>
      <c r="I572" s="56"/>
      <c r="J572" s="56"/>
      <c r="K572" s="56"/>
      <c r="L572" s="56"/>
      <c r="M572" s="56"/>
      <c r="N572" s="56"/>
      <c r="O572" s="56"/>
      <c r="P572" s="56"/>
    </row>
    <row r="573" spans="7:16" ht="23.25">
      <c r="G573" s="56"/>
      <c r="H573" s="56"/>
      <c r="I573" s="56"/>
      <c r="J573" s="56"/>
      <c r="K573" s="56"/>
      <c r="L573" s="56"/>
      <c r="M573" s="56"/>
      <c r="N573" s="56"/>
      <c r="O573" s="56"/>
      <c r="P573" s="56"/>
    </row>
    <row r="574" spans="7:16" ht="23.25">
      <c r="G574" s="56"/>
      <c r="H574" s="56"/>
      <c r="I574" s="56"/>
      <c r="J574" s="56"/>
      <c r="K574" s="56"/>
      <c r="L574" s="56"/>
      <c r="M574" s="56"/>
      <c r="N574" s="56"/>
      <c r="O574" s="56"/>
      <c r="P574" s="56"/>
    </row>
    <row r="575" spans="7:16" ht="23.25">
      <c r="G575" s="56"/>
      <c r="H575" s="56"/>
      <c r="I575" s="56"/>
      <c r="J575" s="56"/>
      <c r="K575" s="56"/>
      <c r="L575" s="56"/>
      <c r="M575" s="56"/>
      <c r="N575" s="56"/>
      <c r="O575" s="56"/>
      <c r="P575" s="56"/>
    </row>
    <row r="576" spans="7:16" ht="23.25">
      <c r="G576" s="56"/>
      <c r="H576" s="56"/>
      <c r="I576" s="56"/>
      <c r="J576" s="56"/>
      <c r="K576" s="56"/>
      <c r="L576" s="56"/>
      <c r="M576" s="56"/>
      <c r="N576" s="56"/>
      <c r="O576" s="56"/>
      <c r="P576" s="56"/>
    </row>
    <row r="577" spans="7:16" ht="23.25">
      <c r="G577" s="56"/>
      <c r="H577" s="56"/>
      <c r="I577" s="56"/>
      <c r="J577" s="56"/>
      <c r="K577" s="56"/>
      <c r="L577" s="56"/>
      <c r="M577" s="56"/>
      <c r="N577" s="56"/>
      <c r="O577" s="56"/>
      <c r="P577" s="56"/>
    </row>
    <row r="578" spans="7:16" ht="23.25">
      <c r="G578" s="56"/>
      <c r="H578" s="56"/>
      <c r="I578" s="56"/>
      <c r="J578" s="56"/>
      <c r="K578" s="56"/>
      <c r="L578" s="56"/>
      <c r="M578" s="56"/>
      <c r="N578" s="56"/>
      <c r="O578" s="56"/>
      <c r="P578" s="56"/>
    </row>
    <row r="579" spans="7:16" ht="23.25">
      <c r="G579" s="56"/>
      <c r="H579" s="56"/>
      <c r="I579" s="56"/>
      <c r="J579" s="56"/>
      <c r="K579" s="56"/>
      <c r="L579" s="56"/>
      <c r="M579" s="56"/>
      <c r="N579" s="56"/>
      <c r="O579" s="56"/>
      <c r="P579" s="56"/>
    </row>
    <row r="580" spans="7:16" ht="23.25">
      <c r="G580" s="56"/>
      <c r="H580" s="56"/>
      <c r="I580" s="56"/>
      <c r="J580" s="56"/>
      <c r="K580" s="56"/>
      <c r="L580" s="56"/>
      <c r="M580" s="56"/>
      <c r="N580" s="56"/>
      <c r="O580" s="56"/>
      <c r="P580" s="56"/>
    </row>
    <row r="581" spans="7:16" ht="23.25">
      <c r="G581" s="56"/>
      <c r="H581" s="56"/>
      <c r="I581" s="56"/>
      <c r="J581" s="56"/>
      <c r="K581" s="56"/>
      <c r="L581" s="56"/>
      <c r="M581" s="56"/>
      <c r="N581" s="56"/>
      <c r="O581" s="56"/>
      <c r="P581" s="56"/>
    </row>
    <row r="582" spans="7:16" ht="23.25">
      <c r="G582" s="56"/>
      <c r="H582" s="56"/>
      <c r="I582" s="56"/>
      <c r="J582" s="56"/>
      <c r="K582" s="56"/>
      <c r="L582" s="56"/>
      <c r="M582" s="56"/>
      <c r="N582" s="56"/>
      <c r="O582" s="56"/>
      <c r="P582" s="56"/>
    </row>
    <row r="583" spans="7:16" ht="23.25">
      <c r="G583" s="56"/>
      <c r="H583" s="56"/>
      <c r="I583" s="56"/>
      <c r="J583" s="56"/>
      <c r="K583" s="56"/>
      <c r="L583" s="56"/>
      <c r="M583" s="56"/>
      <c r="N583" s="56"/>
      <c r="O583" s="56"/>
      <c r="P583" s="56"/>
    </row>
    <row r="584" spans="7:16" ht="23.25">
      <c r="G584" s="56"/>
      <c r="H584" s="56"/>
      <c r="I584" s="56"/>
      <c r="J584" s="56"/>
      <c r="K584" s="56"/>
      <c r="L584" s="56"/>
      <c r="M584" s="56"/>
      <c r="N584" s="56"/>
      <c r="O584" s="56"/>
      <c r="P584" s="56"/>
    </row>
    <row r="585" spans="7:16" ht="23.25">
      <c r="G585" s="56"/>
      <c r="H585" s="56"/>
      <c r="I585" s="56"/>
      <c r="J585" s="56"/>
      <c r="K585" s="56"/>
      <c r="L585" s="56"/>
      <c r="M585" s="56"/>
      <c r="N585" s="56"/>
      <c r="O585" s="56"/>
      <c r="P585" s="56"/>
    </row>
    <row r="586" spans="7:16" ht="23.25">
      <c r="G586" s="56"/>
      <c r="H586" s="56"/>
      <c r="I586" s="56"/>
      <c r="J586" s="56"/>
      <c r="K586" s="56"/>
      <c r="L586" s="56"/>
      <c r="M586" s="56"/>
      <c r="N586" s="56"/>
      <c r="O586" s="56"/>
      <c r="P586" s="56"/>
    </row>
    <row r="587" spans="7:16" ht="23.25">
      <c r="G587" s="56"/>
      <c r="H587" s="56"/>
      <c r="I587" s="56"/>
      <c r="J587" s="56"/>
      <c r="K587" s="56"/>
      <c r="L587" s="56"/>
      <c r="M587" s="56"/>
      <c r="N587" s="56"/>
      <c r="O587" s="56"/>
      <c r="P587" s="56"/>
    </row>
    <row r="588" spans="7:16" ht="23.25">
      <c r="G588" s="56"/>
      <c r="H588" s="56"/>
      <c r="I588" s="56"/>
      <c r="J588" s="56"/>
      <c r="K588" s="56"/>
      <c r="L588" s="56"/>
      <c r="M588" s="56"/>
      <c r="N588" s="56"/>
      <c r="O588" s="56"/>
      <c r="P588" s="56"/>
    </row>
    <row r="589" spans="7:16" ht="23.25">
      <c r="G589" s="56"/>
      <c r="H589" s="56"/>
      <c r="I589" s="56"/>
      <c r="J589" s="56"/>
      <c r="K589" s="56"/>
      <c r="L589" s="56"/>
      <c r="M589" s="56"/>
      <c r="N589" s="56"/>
      <c r="O589" s="56"/>
      <c r="P589" s="56"/>
    </row>
    <row r="590" spans="7:16" ht="23.25">
      <c r="G590" s="56"/>
      <c r="H590" s="56"/>
      <c r="I590" s="56"/>
      <c r="J590" s="56"/>
      <c r="K590" s="56"/>
      <c r="L590" s="56"/>
      <c r="M590" s="56"/>
      <c r="N590" s="56"/>
      <c r="O590" s="56"/>
      <c r="P590" s="56"/>
    </row>
    <row r="591" spans="7:16" ht="23.25">
      <c r="G591" s="56"/>
      <c r="H591" s="56"/>
      <c r="I591" s="56"/>
      <c r="J591" s="56"/>
      <c r="K591" s="56"/>
      <c r="L591" s="56"/>
      <c r="M591" s="56"/>
      <c r="N591" s="56"/>
      <c r="O591" s="56"/>
      <c r="P591" s="56"/>
    </row>
    <row r="592" spans="7:16" ht="23.25">
      <c r="G592" s="56"/>
      <c r="H592" s="56"/>
      <c r="I592" s="56"/>
      <c r="J592" s="56"/>
      <c r="K592" s="56"/>
      <c r="L592" s="56"/>
      <c r="M592" s="56"/>
      <c r="N592" s="56"/>
      <c r="O592" s="56"/>
      <c r="P592" s="56"/>
    </row>
    <row r="593" spans="7:16" ht="23.25">
      <c r="G593" s="56"/>
      <c r="H593" s="56"/>
      <c r="I593" s="56"/>
      <c r="J593" s="56"/>
      <c r="K593" s="56"/>
      <c r="L593" s="56"/>
      <c r="M593" s="56"/>
      <c r="N593" s="56"/>
      <c r="O593" s="56"/>
      <c r="P593" s="56"/>
    </row>
    <row r="594" spans="7:16" ht="23.25">
      <c r="G594" s="56"/>
      <c r="H594" s="56"/>
      <c r="I594" s="56"/>
      <c r="J594" s="56"/>
      <c r="K594" s="56"/>
      <c r="L594" s="56"/>
      <c r="M594" s="56"/>
      <c r="N594" s="56"/>
      <c r="O594" s="56"/>
      <c r="P594" s="56"/>
    </row>
    <row r="595" spans="7:16" ht="23.25">
      <c r="G595" s="56"/>
      <c r="H595" s="56"/>
      <c r="I595" s="56"/>
      <c r="J595" s="56"/>
      <c r="K595" s="56"/>
      <c r="L595" s="56"/>
      <c r="M595" s="56"/>
      <c r="N595" s="56"/>
      <c r="O595" s="56"/>
      <c r="P595" s="56"/>
    </row>
    <row r="596" spans="7:16" ht="23.25">
      <c r="G596" s="56"/>
      <c r="H596" s="56"/>
      <c r="I596" s="56"/>
      <c r="J596" s="56"/>
      <c r="K596" s="56"/>
      <c r="L596" s="56"/>
      <c r="M596" s="56"/>
      <c r="N596" s="56"/>
      <c r="O596" s="56"/>
      <c r="P596" s="56"/>
    </row>
    <row r="597" spans="7:16" ht="23.25">
      <c r="G597" s="56"/>
      <c r="H597" s="56"/>
      <c r="I597" s="56"/>
      <c r="J597" s="56"/>
      <c r="K597" s="56"/>
      <c r="L597" s="56"/>
      <c r="M597" s="56"/>
      <c r="N597" s="56"/>
      <c r="O597" s="56"/>
      <c r="P597" s="56"/>
    </row>
    <row r="598" spans="7:16" ht="23.25">
      <c r="G598" s="56"/>
      <c r="H598" s="56"/>
      <c r="I598" s="56"/>
      <c r="J598" s="56"/>
      <c r="K598" s="56"/>
      <c r="L598" s="56"/>
      <c r="M598" s="56"/>
      <c r="N598" s="56"/>
      <c r="O598" s="56"/>
      <c r="P598" s="56"/>
    </row>
    <row r="599" spans="7:16" ht="23.25">
      <c r="G599" s="56"/>
      <c r="H599" s="56"/>
      <c r="I599" s="56"/>
      <c r="J599" s="56"/>
      <c r="K599" s="56"/>
      <c r="L599" s="56"/>
      <c r="M599" s="56"/>
      <c r="N599" s="56"/>
      <c r="O599" s="56"/>
      <c r="P599" s="56"/>
    </row>
    <row r="600" spans="7:16" ht="23.25">
      <c r="G600" s="56"/>
      <c r="H600" s="56"/>
      <c r="I600" s="56"/>
      <c r="J600" s="56"/>
      <c r="K600" s="56"/>
      <c r="L600" s="56"/>
      <c r="M600" s="56"/>
      <c r="N600" s="56"/>
      <c r="O600" s="56"/>
      <c r="P600" s="56"/>
    </row>
    <row r="601" spans="7:16" ht="23.25">
      <c r="G601" s="56"/>
      <c r="H601" s="56"/>
      <c r="I601" s="56"/>
      <c r="J601" s="56"/>
      <c r="K601" s="56"/>
      <c r="L601" s="56"/>
      <c r="M601" s="56"/>
      <c r="N601" s="56"/>
      <c r="O601" s="56"/>
      <c r="P601" s="56"/>
    </row>
    <row r="602" spans="7:16" ht="23.25">
      <c r="G602" s="56"/>
      <c r="H602" s="56"/>
      <c r="I602" s="56"/>
      <c r="J602" s="56"/>
      <c r="K602" s="56"/>
      <c r="L602" s="56"/>
      <c r="M602" s="56"/>
      <c r="N602" s="56"/>
      <c r="O602" s="56"/>
      <c r="P602" s="56"/>
    </row>
    <row r="603" spans="7:16" ht="23.25">
      <c r="G603" s="56"/>
      <c r="H603" s="56"/>
      <c r="I603" s="56"/>
      <c r="J603" s="56"/>
      <c r="K603" s="56"/>
      <c r="L603" s="56"/>
      <c r="M603" s="56"/>
      <c r="N603" s="56"/>
      <c r="O603" s="56"/>
      <c r="P603" s="56"/>
    </row>
    <row r="604" spans="7:16" ht="23.25">
      <c r="G604" s="56"/>
      <c r="H604" s="56"/>
      <c r="I604" s="56"/>
      <c r="J604" s="56"/>
      <c r="K604" s="56"/>
      <c r="L604" s="56"/>
      <c r="M604" s="56"/>
      <c r="N604" s="56"/>
      <c r="O604" s="56"/>
      <c r="P604" s="56"/>
    </row>
    <row r="605" spans="7:16" ht="23.25">
      <c r="G605" s="56"/>
      <c r="H605" s="56"/>
      <c r="I605" s="56"/>
      <c r="J605" s="56"/>
      <c r="K605" s="56"/>
      <c r="L605" s="56"/>
      <c r="M605" s="56"/>
      <c r="N605" s="56"/>
      <c r="O605" s="56"/>
      <c r="P605" s="56"/>
    </row>
    <row r="606" spans="7:16" ht="23.25">
      <c r="G606" s="56"/>
      <c r="H606" s="56"/>
      <c r="I606" s="56"/>
      <c r="J606" s="56"/>
      <c r="K606" s="56"/>
      <c r="L606" s="56"/>
      <c r="M606" s="56"/>
      <c r="N606" s="56"/>
      <c r="O606" s="56"/>
      <c r="P606" s="56"/>
    </row>
    <row r="607" spans="7:16" ht="23.25">
      <c r="G607" s="56"/>
      <c r="H607" s="56"/>
      <c r="I607" s="56"/>
      <c r="J607" s="56"/>
      <c r="K607" s="56"/>
      <c r="L607" s="56"/>
      <c r="M607" s="56"/>
      <c r="N607" s="56"/>
      <c r="O607" s="56"/>
      <c r="P607" s="56"/>
    </row>
    <row r="608" spans="7:16" ht="23.25">
      <c r="G608" s="56"/>
      <c r="H608" s="56"/>
      <c r="I608" s="56"/>
      <c r="J608" s="56"/>
      <c r="K608" s="56"/>
      <c r="L608" s="56"/>
      <c r="M608" s="56"/>
      <c r="N608" s="56"/>
      <c r="O608" s="56"/>
      <c r="P608" s="56"/>
    </row>
    <row r="609" spans="7:16" ht="23.25">
      <c r="G609" s="56"/>
      <c r="H609" s="56"/>
      <c r="I609" s="56"/>
      <c r="J609" s="56"/>
      <c r="K609" s="56"/>
      <c r="L609" s="56"/>
      <c r="M609" s="56"/>
      <c r="N609" s="56"/>
      <c r="O609" s="56"/>
      <c r="P609" s="56"/>
    </row>
    <row r="610" spans="7:16" ht="23.25">
      <c r="G610" s="56"/>
      <c r="H610" s="56"/>
      <c r="I610" s="56"/>
      <c r="J610" s="56"/>
      <c r="K610" s="56"/>
      <c r="L610" s="56"/>
      <c r="M610" s="56"/>
      <c r="N610" s="56"/>
      <c r="O610" s="56"/>
      <c r="P610" s="56"/>
    </row>
    <row r="611" spans="7:16" ht="23.25">
      <c r="G611" s="56"/>
      <c r="H611" s="56"/>
      <c r="I611" s="56"/>
      <c r="J611" s="56"/>
      <c r="K611" s="56"/>
      <c r="L611" s="56"/>
      <c r="M611" s="56"/>
      <c r="N611" s="56"/>
      <c r="O611" s="56"/>
      <c r="P611" s="56"/>
    </row>
    <row r="612" spans="7:16" ht="23.25">
      <c r="G612" s="56"/>
      <c r="H612" s="56"/>
      <c r="I612" s="56"/>
      <c r="J612" s="56"/>
      <c r="K612" s="56"/>
      <c r="L612" s="56"/>
      <c r="M612" s="56"/>
      <c r="N612" s="56"/>
      <c r="O612" s="56"/>
      <c r="P612" s="56"/>
    </row>
    <row r="613" spans="7:16" ht="23.25">
      <c r="G613" s="56"/>
      <c r="H613" s="56"/>
      <c r="I613" s="56"/>
      <c r="J613" s="56"/>
      <c r="K613" s="56"/>
      <c r="L613" s="56"/>
      <c r="M613" s="56"/>
      <c r="N613" s="56"/>
      <c r="O613" s="56"/>
      <c r="P613" s="56"/>
    </row>
    <row r="614" spans="7:16" ht="23.25">
      <c r="G614" s="56"/>
      <c r="H614" s="56"/>
      <c r="I614" s="56"/>
      <c r="J614" s="56"/>
      <c r="K614" s="56"/>
      <c r="L614" s="56"/>
      <c r="M614" s="56"/>
      <c r="N614" s="56"/>
      <c r="O614" s="56"/>
      <c r="P614" s="56"/>
    </row>
    <row r="615" spans="7:16" ht="23.25">
      <c r="G615" s="56"/>
      <c r="H615" s="56"/>
      <c r="I615" s="56"/>
      <c r="J615" s="56"/>
      <c r="K615" s="56"/>
      <c r="L615" s="56"/>
      <c r="M615" s="56"/>
      <c r="N615" s="56"/>
      <c r="O615" s="56"/>
      <c r="P615" s="56"/>
    </row>
    <row r="616" spans="7:16" ht="23.25">
      <c r="G616" s="56"/>
      <c r="H616" s="56"/>
      <c r="I616" s="56"/>
      <c r="J616" s="56"/>
      <c r="K616" s="56"/>
      <c r="L616" s="56"/>
      <c r="M616" s="56"/>
      <c r="N616" s="56"/>
      <c r="O616" s="56"/>
      <c r="P616" s="56"/>
    </row>
    <row r="617" spans="7:16" ht="23.25">
      <c r="G617" s="56"/>
      <c r="H617" s="56"/>
      <c r="I617" s="56"/>
      <c r="J617" s="56"/>
      <c r="K617" s="56"/>
      <c r="L617" s="56"/>
      <c r="M617" s="56"/>
      <c r="N617" s="56"/>
      <c r="O617" s="56"/>
      <c r="P617" s="56"/>
    </row>
    <row r="618" spans="7:16" ht="23.25">
      <c r="G618" s="56"/>
      <c r="H618" s="56"/>
      <c r="I618" s="56"/>
      <c r="J618" s="56"/>
      <c r="K618" s="56"/>
      <c r="L618" s="56"/>
      <c r="M618" s="56"/>
      <c r="N618" s="56"/>
      <c r="O618" s="56"/>
      <c r="P618" s="56"/>
    </row>
    <row r="619" spans="7:16" ht="23.25">
      <c r="G619" s="56"/>
      <c r="H619" s="56"/>
      <c r="I619" s="56"/>
      <c r="J619" s="56"/>
      <c r="K619" s="56"/>
      <c r="L619" s="56"/>
      <c r="M619" s="56"/>
      <c r="N619" s="56"/>
      <c r="O619" s="56"/>
      <c r="P619" s="56"/>
    </row>
    <row r="620" spans="7:16" ht="23.25">
      <c r="G620" s="56"/>
      <c r="H620" s="56"/>
      <c r="I620" s="56"/>
      <c r="J620" s="56"/>
      <c r="K620" s="56"/>
      <c r="L620" s="56"/>
      <c r="M620" s="56"/>
      <c r="N620" s="56"/>
      <c r="O620" s="56"/>
      <c r="P620" s="56"/>
    </row>
    <row r="621" spans="7:16" ht="23.25">
      <c r="G621" s="56"/>
      <c r="H621" s="56"/>
      <c r="I621" s="56"/>
      <c r="J621" s="56"/>
      <c r="K621" s="56"/>
      <c r="L621" s="56"/>
      <c r="M621" s="56"/>
      <c r="N621" s="56"/>
      <c r="O621" s="56"/>
      <c r="P621" s="56"/>
    </row>
    <row r="622" spans="7:16" ht="23.25">
      <c r="G622" s="56"/>
      <c r="H622" s="56"/>
      <c r="I622" s="56"/>
      <c r="J622" s="56"/>
      <c r="K622" s="56"/>
      <c r="L622" s="56"/>
      <c r="M622" s="56"/>
      <c r="N622" s="56"/>
      <c r="O622" s="56"/>
      <c r="P622" s="56"/>
    </row>
    <row r="623" spans="7:16" ht="23.25">
      <c r="G623" s="56"/>
      <c r="H623" s="56"/>
      <c r="I623" s="56"/>
      <c r="J623" s="56"/>
      <c r="K623" s="56"/>
      <c r="L623" s="56"/>
      <c r="M623" s="56"/>
      <c r="N623" s="56"/>
      <c r="O623" s="56"/>
      <c r="P623" s="56"/>
    </row>
    <row r="624" spans="7:16" ht="23.25">
      <c r="G624" s="56"/>
      <c r="H624" s="56"/>
      <c r="I624" s="56"/>
      <c r="J624" s="56"/>
      <c r="K624" s="56"/>
      <c r="L624" s="56"/>
      <c r="M624" s="56"/>
      <c r="N624" s="56"/>
      <c r="O624" s="56"/>
      <c r="P624" s="56"/>
    </row>
    <row r="625" spans="7:16" ht="23.25">
      <c r="G625" s="56"/>
      <c r="H625" s="56"/>
      <c r="I625" s="56"/>
      <c r="J625" s="56"/>
      <c r="K625" s="56"/>
      <c r="L625" s="56"/>
      <c r="M625" s="56"/>
      <c r="N625" s="56"/>
      <c r="O625" s="56"/>
      <c r="P625" s="56"/>
    </row>
    <row r="626" spans="7:16" ht="23.25">
      <c r="G626" s="56"/>
      <c r="H626" s="56"/>
      <c r="I626" s="56"/>
      <c r="J626" s="56"/>
      <c r="K626" s="56"/>
      <c r="L626" s="56"/>
      <c r="M626" s="56"/>
      <c r="N626" s="56"/>
      <c r="O626" s="56"/>
      <c r="P626" s="56"/>
    </row>
    <row r="627" spans="7:16" ht="23.25">
      <c r="G627" s="56"/>
      <c r="H627" s="56"/>
      <c r="I627" s="56"/>
      <c r="J627" s="56"/>
      <c r="K627" s="56"/>
      <c r="L627" s="56"/>
      <c r="M627" s="56"/>
      <c r="N627" s="56"/>
      <c r="O627" s="56"/>
      <c r="P627" s="56"/>
    </row>
    <row r="628" spans="7:16" ht="23.25">
      <c r="G628" s="56"/>
      <c r="H628" s="56"/>
      <c r="I628" s="56"/>
      <c r="J628" s="56"/>
      <c r="K628" s="56"/>
      <c r="L628" s="56"/>
      <c r="M628" s="56"/>
      <c r="N628" s="56"/>
      <c r="O628" s="56"/>
      <c r="P628" s="56"/>
    </row>
    <row r="629" spans="7:16" ht="23.25">
      <c r="G629" s="56"/>
      <c r="H629" s="56"/>
      <c r="I629" s="56"/>
      <c r="J629" s="56"/>
      <c r="K629" s="56"/>
      <c r="L629" s="56"/>
      <c r="M629" s="56"/>
      <c r="N629" s="56"/>
      <c r="O629" s="56"/>
      <c r="P629" s="56"/>
    </row>
    <row r="630" spans="7:16" ht="23.25">
      <c r="G630" s="56"/>
      <c r="H630" s="56"/>
      <c r="I630" s="56"/>
      <c r="J630" s="56"/>
      <c r="K630" s="56"/>
      <c r="L630" s="56"/>
      <c r="M630" s="56"/>
      <c r="N630" s="56"/>
      <c r="O630" s="56"/>
      <c r="P630" s="56"/>
    </row>
    <row r="631" spans="7:16" ht="23.25">
      <c r="G631" s="56"/>
      <c r="H631" s="56"/>
      <c r="I631" s="56"/>
      <c r="J631" s="56"/>
      <c r="K631" s="56"/>
      <c r="L631" s="56"/>
      <c r="M631" s="56"/>
      <c r="N631" s="56"/>
      <c r="O631" s="56"/>
      <c r="P631" s="56"/>
    </row>
    <row r="632" spans="7:16" ht="23.25">
      <c r="G632" s="56"/>
      <c r="H632" s="56"/>
      <c r="I632" s="56"/>
      <c r="J632" s="56"/>
      <c r="K632" s="56"/>
      <c r="L632" s="56"/>
      <c r="M632" s="56"/>
      <c r="N632" s="56"/>
      <c r="O632" s="56"/>
      <c r="P632" s="56"/>
    </row>
    <row r="633" spans="7:16" ht="23.25">
      <c r="G633" s="56"/>
      <c r="H633" s="56"/>
      <c r="I633" s="56"/>
      <c r="J633" s="56"/>
      <c r="K633" s="56"/>
      <c r="L633" s="56"/>
      <c r="M633" s="56"/>
      <c r="N633" s="56"/>
      <c r="O633" s="56"/>
      <c r="P633" s="56"/>
    </row>
    <row r="634" spans="7:16" ht="23.25">
      <c r="G634" s="56"/>
      <c r="H634" s="56"/>
      <c r="I634" s="56"/>
      <c r="J634" s="56"/>
      <c r="K634" s="56"/>
      <c r="L634" s="56"/>
      <c r="M634" s="56"/>
      <c r="N634" s="56"/>
      <c r="O634" s="56"/>
      <c r="P634" s="56"/>
    </row>
    <row r="635" spans="7:16" ht="23.25">
      <c r="G635" s="56"/>
      <c r="H635" s="56"/>
      <c r="I635" s="56"/>
      <c r="J635" s="56"/>
      <c r="K635" s="56"/>
      <c r="L635" s="56"/>
      <c r="M635" s="56"/>
      <c r="N635" s="56"/>
      <c r="O635" s="56"/>
      <c r="P635" s="56"/>
    </row>
    <row r="636" spans="7:16" ht="23.25">
      <c r="G636" s="56"/>
      <c r="H636" s="56"/>
      <c r="I636" s="56"/>
      <c r="J636" s="56"/>
      <c r="K636" s="56"/>
      <c r="L636" s="56"/>
      <c r="M636" s="56"/>
      <c r="N636" s="56"/>
      <c r="O636" s="56"/>
      <c r="P636" s="56"/>
    </row>
    <row r="637" spans="7:16" ht="23.25">
      <c r="G637" s="56"/>
      <c r="H637" s="56"/>
      <c r="I637" s="56"/>
      <c r="J637" s="56"/>
      <c r="K637" s="56"/>
      <c r="L637" s="56"/>
      <c r="M637" s="56"/>
      <c r="N637" s="56"/>
      <c r="O637" s="56"/>
      <c r="P637" s="56"/>
    </row>
    <row r="638" spans="7:16" ht="23.25">
      <c r="G638" s="56"/>
      <c r="H638" s="56"/>
      <c r="I638" s="56"/>
      <c r="J638" s="56"/>
      <c r="K638" s="56"/>
      <c r="L638" s="56"/>
      <c r="M638" s="56"/>
      <c r="N638" s="56"/>
      <c r="O638" s="56"/>
      <c r="P638" s="56"/>
    </row>
    <row r="639" spans="7:16" ht="23.25">
      <c r="G639" s="56"/>
      <c r="H639" s="56"/>
      <c r="I639" s="56"/>
      <c r="J639" s="56"/>
      <c r="K639" s="56"/>
      <c r="L639" s="56"/>
      <c r="M639" s="56"/>
      <c r="N639" s="56"/>
      <c r="O639" s="56"/>
      <c r="P639" s="56"/>
    </row>
    <row r="640" spans="7:16" ht="23.25">
      <c r="G640" s="56"/>
      <c r="H640" s="56"/>
      <c r="I640" s="56"/>
      <c r="J640" s="56"/>
      <c r="K640" s="56"/>
      <c r="L640" s="56"/>
      <c r="M640" s="56"/>
      <c r="N640" s="56"/>
      <c r="O640" s="56"/>
      <c r="P640" s="56"/>
    </row>
    <row r="641" spans="7:16" ht="23.25">
      <c r="G641" s="56"/>
      <c r="H641" s="56"/>
      <c r="I641" s="56"/>
      <c r="J641" s="56"/>
      <c r="K641" s="56"/>
      <c r="L641" s="56"/>
      <c r="M641" s="56"/>
      <c r="N641" s="56"/>
      <c r="O641" s="56"/>
      <c r="P641" s="56"/>
    </row>
    <row r="642" spans="7:16" ht="23.25">
      <c r="G642" s="56"/>
      <c r="H642" s="56"/>
      <c r="I642" s="56"/>
      <c r="J642" s="56"/>
      <c r="K642" s="56"/>
      <c r="L642" s="56"/>
      <c r="M642" s="56"/>
      <c r="N642" s="56"/>
      <c r="O642" s="56"/>
      <c r="P642" s="56"/>
    </row>
    <row r="643" spans="7:16" ht="23.25">
      <c r="G643" s="56"/>
      <c r="H643" s="56"/>
      <c r="I643" s="56"/>
      <c r="J643" s="56"/>
      <c r="K643" s="56"/>
      <c r="L643" s="56"/>
      <c r="M643" s="56"/>
      <c r="N643" s="56"/>
      <c r="O643" s="56"/>
      <c r="P643" s="56"/>
    </row>
    <row r="644" spans="7:16" ht="23.25">
      <c r="G644" s="56"/>
      <c r="H644" s="56"/>
      <c r="I644" s="56"/>
      <c r="J644" s="56"/>
      <c r="K644" s="56"/>
      <c r="L644" s="56"/>
      <c r="M644" s="56"/>
      <c r="N644" s="56"/>
      <c r="O644" s="56"/>
      <c r="P644" s="56"/>
    </row>
    <row r="645" spans="7:16" ht="23.25">
      <c r="G645" s="56"/>
      <c r="H645" s="56"/>
      <c r="I645" s="56"/>
      <c r="J645" s="56"/>
      <c r="K645" s="56"/>
      <c r="L645" s="56"/>
      <c r="M645" s="56"/>
      <c r="N645" s="56"/>
      <c r="O645" s="56"/>
      <c r="P645" s="56"/>
    </row>
    <row r="646" spans="7:16" ht="23.25">
      <c r="G646" s="56"/>
      <c r="H646" s="56"/>
      <c r="I646" s="56"/>
      <c r="J646" s="56"/>
      <c r="K646" s="56"/>
      <c r="L646" s="56"/>
      <c r="M646" s="56"/>
      <c r="N646" s="56"/>
      <c r="O646" s="56"/>
      <c r="P646" s="56"/>
    </row>
    <row r="647" spans="7:16" ht="23.25">
      <c r="G647" s="56"/>
      <c r="H647" s="56"/>
      <c r="I647" s="56"/>
      <c r="J647" s="56"/>
      <c r="K647" s="56"/>
      <c r="L647" s="56"/>
      <c r="M647" s="56"/>
      <c r="N647" s="56"/>
      <c r="O647" s="56"/>
      <c r="P647" s="56"/>
    </row>
    <row r="648" spans="7:16" ht="23.25">
      <c r="G648" s="56"/>
      <c r="H648" s="56"/>
      <c r="I648" s="56"/>
      <c r="J648" s="56"/>
      <c r="K648" s="56"/>
      <c r="L648" s="56"/>
      <c r="M648" s="56"/>
      <c r="N648" s="56"/>
      <c r="O648" s="56"/>
      <c r="P648" s="56"/>
    </row>
    <row r="649" spans="7:16" ht="23.25">
      <c r="G649" s="56"/>
      <c r="H649" s="56"/>
      <c r="I649" s="56"/>
      <c r="J649" s="56"/>
      <c r="K649" s="56"/>
      <c r="L649" s="56"/>
      <c r="M649" s="56"/>
      <c r="N649" s="56"/>
      <c r="O649" s="56"/>
      <c r="P649" s="56"/>
    </row>
    <row r="650" spans="7:16" ht="23.25">
      <c r="G650" s="56"/>
      <c r="H650" s="56"/>
      <c r="I650" s="56"/>
      <c r="J650" s="56"/>
      <c r="K650" s="56"/>
      <c r="L650" s="56"/>
      <c r="M650" s="56"/>
      <c r="N650" s="56"/>
      <c r="O650" s="56"/>
      <c r="P650" s="56"/>
    </row>
    <row r="651" spans="7:16" ht="23.25">
      <c r="G651" s="56"/>
      <c r="H651" s="56"/>
      <c r="I651" s="56"/>
      <c r="J651" s="56"/>
      <c r="K651" s="56"/>
      <c r="L651" s="56"/>
      <c r="M651" s="56"/>
      <c r="N651" s="56"/>
      <c r="O651" s="56"/>
      <c r="P651" s="56"/>
    </row>
    <row r="652" spans="7:16" ht="23.25">
      <c r="G652" s="56"/>
      <c r="H652" s="56"/>
      <c r="I652" s="56"/>
      <c r="J652" s="56"/>
      <c r="K652" s="56"/>
      <c r="L652" s="56"/>
      <c r="M652" s="56"/>
      <c r="N652" s="56"/>
      <c r="O652" s="56"/>
      <c r="P652" s="56"/>
    </row>
    <row r="653" spans="7:16" ht="23.25">
      <c r="G653" s="56"/>
      <c r="H653" s="56"/>
      <c r="I653" s="56"/>
      <c r="J653" s="56"/>
      <c r="K653" s="56"/>
      <c r="L653" s="56"/>
      <c r="M653" s="56"/>
      <c r="N653" s="56"/>
      <c r="O653" s="56"/>
      <c r="P653" s="56"/>
    </row>
    <row r="654" spans="7:16" ht="23.25">
      <c r="G654" s="56"/>
      <c r="H654" s="56"/>
      <c r="I654" s="56"/>
      <c r="J654" s="56"/>
      <c r="K654" s="56"/>
      <c r="L654" s="56"/>
      <c r="M654" s="56"/>
      <c r="N654" s="56"/>
      <c r="O654" s="56"/>
      <c r="P654" s="56"/>
    </row>
    <row r="655" spans="7:16" ht="23.25">
      <c r="G655" s="56"/>
      <c r="H655" s="56"/>
      <c r="I655" s="56"/>
      <c r="J655" s="56"/>
      <c r="K655" s="56"/>
      <c r="L655" s="56"/>
      <c r="M655" s="56"/>
      <c r="N655" s="56"/>
      <c r="O655" s="56"/>
      <c r="P655" s="56"/>
    </row>
    <row r="656" spans="7:16" ht="23.25">
      <c r="G656" s="56"/>
      <c r="H656" s="56"/>
      <c r="I656" s="56"/>
      <c r="J656" s="56"/>
      <c r="K656" s="56"/>
      <c r="L656" s="56"/>
      <c r="M656" s="56"/>
      <c r="N656" s="56"/>
      <c r="O656" s="56"/>
      <c r="P656" s="56"/>
    </row>
    <row r="657" spans="7:16" ht="23.25">
      <c r="G657" s="56"/>
      <c r="H657" s="56"/>
      <c r="I657" s="56"/>
      <c r="J657" s="56"/>
      <c r="K657" s="56"/>
      <c r="L657" s="56"/>
      <c r="M657" s="56"/>
      <c r="N657" s="56"/>
      <c r="O657" s="56"/>
      <c r="P657" s="56"/>
    </row>
    <row r="658" spans="7:16" ht="23.25">
      <c r="G658" s="56"/>
      <c r="H658" s="56"/>
      <c r="I658" s="56"/>
      <c r="J658" s="56"/>
      <c r="K658" s="56"/>
      <c r="L658" s="56"/>
      <c r="M658" s="56"/>
      <c r="N658" s="56"/>
      <c r="O658" s="56"/>
      <c r="P658" s="56"/>
    </row>
    <row r="659" spans="7:16" ht="23.25">
      <c r="G659" s="56"/>
      <c r="H659" s="56"/>
      <c r="I659" s="56"/>
      <c r="J659" s="56"/>
      <c r="K659" s="56"/>
      <c r="L659" s="56"/>
      <c r="M659" s="56"/>
      <c r="N659" s="56"/>
      <c r="O659" s="56"/>
      <c r="P659" s="56"/>
    </row>
    <row r="660" spans="7:16" ht="23.25">
      <c r="G660" s="56"/>
      <c r="H660" s="56"/>
      <c r="I660" s="56"/>
      <c r="J660" s="56"/>
      <c r="K660" s="56"/>
      <c r="L660" s="56"/>
      <c r="M660" s="56"/>
      <c r="N660" s="56"/>
      <c r="O660" s="56"/>
      <c r="P660" s="56"/>
    </row>
    <row r="661" spans="7:16" ht="23.25">
      <c r="G661" s="56"/>
      <c r="H661" s="56"/>
      <c r="I661" s="56"/>
      <c r="J661" s="56"/>
      <c r="K661" s="56"/>
      <c r="L661" s="56"/>
      <c r="M661" s="56"/>
      <c r="N661" s="56"/>
      <c r="O661" s="56"/>
      <c r="P661" s="56"/>
    </row>
    <row r="662" spans="7:16" ht="23.25">
      <c r="G662" s="56"/>
      <c r="H662" s="56"/>
      <c r="I662" s="56"/>
      <c r="J662" s="56"/>
      <c r="K662" s="56"/>
      <c r="L662" s="56"/>
      <c r="M662" s="56"/>
      <c r="N662" s="56"/>
      <c r="O662" s="56"/>
      <c r="P662" s="56"/>
    </row>
    <row r="663" spans="7:16" ht="23.25">
      <c r="G663" s="56"/>
      <c r="H663" s="56"/>
      <c r="I663" s="56"/>
      <c r="J663" s="56"/>
      <c r="K663" s="56"/>
      <c r="L663" s="56"/>
      <c r="M663" s="56"/>
      <c r="N663" s="56"/>
      <c r="O663" s="56"/>
      <c r="P663" s="56"/>
    </row>
    <row r="664" spans="7:16" ht="23.25">
      <c r="G664" s="56"/>
      <c r="H664" s="56"/>
      <c r="I664" s="56"/>
      <c r="J664" s="56"/>
      <c r="K664" s="56"/>
      <c r="L664" s="56"/>
      <c r="M664" s="56"/>
      <c r="N664" s="56"/>
      <c r="O664" s="56"/>
      <c r="P664" s="56"/>
    </row>
    <row r="665" spans="7:16" ht="23.25">
      <c r="G665" s="56"/>
      <c r="H665" s="56"/>
      <c r="I665" s="56"/>
      <c r="J665" s="56"/>
      <c r="K665" s="56"/>
      <c r="L665" s="56"/>
      <c r="M665" s="56"/>
      <c r="N665" s="56"/>
      <c r="O665" s="56"/>
      <c r="P665" s="56"/>
    </row>
    <row r="666" spans="7:16" ht="23.25">
      <c r="G666" s="56"/>
      <c r="H666" s="56"/>
      <c r="I666" s="56"/>
      <c r="J666" s="56"/>
      <c r="K666" s="56"/>
      <c r="L666" s="56"/>
      <c r="M666" s="56"/>
      <c r="N666" s="56"/>
      <c r="O666" s="56"/>
      <c r="P666" s="56"/>
    </row>
    <row r="667" spans="7:16" ht="23.25">
      <c r="G667" s="56"/>
      <c r="H667" s="56"/>
      <c r="I667" s="56"/>
      <c r="J667" s="56"/>
      <c r="K667" s="56"/>
      <c r="L667" s="56"/>
      <c r="M667" s="56"/>
      <c r="N667" s="56"/>
      <c r="O667" s="56"/>
      <c r="P667" s="56"/>
    </row>
    <row r="668" spans="7:16" ht="23.25">
      <c r="G668" s="56"/>
      <c r="H668" s="56"/>
      <c r="I668" s="56"/>
      <c r="J668" s="56"/>
      <c r="K668" s="56"/>
      <c r="L668" s="56"/>
      <c r="M668" s="56"/>
      <c r="N668" s="56"/>
      <c r="O668" s="56"/>
      <c r="P668" s="56"/>
    </row>
    <row r="669" spans="7:16" ht="23.25">
      <c r="G669" s="56"/>
      <c r="H669" s="56"/>
      <c r="I669" s="56"/>
      <c r="J669" s="56"/>
      <c r="K669" s="56"/>
      <c r="L669" s="56"/>
      <c r="M669" s="56"/>
      <c r="N669" s="56"/>
      <c r="O669" s="56"/>
      <c r="P669" s="56"/>
    </row>
    <row r="670" spans="7:16" ht="23.25">
      <c r="G670" s="56"/>
      <c r="H670" s="56"/>
      <c r="I670" s="56"/>
      <c r="J670" s="56"/>
      <c r="K670" s="56"/>
      <c r="L670" s="56"/>
      <c r="M670" s="56"/>
      <c r="N670" s="56"/>
      <c r="O670" s="56"/>
      <c r="P670" s="56"/>
    </row>
    <row r="671" spans="7:16" ht="23.25">
      <c r="G671" s="56"/>
      <c r="H671" s="56"/>
      <c r="I671" s="56"/>
      <c r="J671" s="56"/>
      <c r="K671" s="56"/>
      <c r="L671" s="56"/>
      <c r="M671" s="56"/>
      <c r="N671" s="56"/>
      <c r="O671" s="56"/>
      <c r="P671" s="56"/>
    </row>
    <row r="672" spans="7:16" ht="23.25">
      <c r="G672" s="56"/>
      <c r="H672" s="56"/>
      <c r="I672" s="56"/>
      <c r="J672" s="56"/>
      <c r="K672" s="56"/>
      <c r="L672" s="56"/>
      <c r="M672" s="56"/>
      <c r="N672" s="56"/>
      <c r="O672" s="56"/>
      <c r="P672" s="56"/>
    </row>
    <row r="673" spans="7:16" ht="23.25">
      <c r="G673" s="56"/>
      <c r="H673" s="56"/>
      <c r="I673" s="56"/>
      <c r="J673" s="56"/>
      <c r="K673" s="56"/>
      <c r="L673" s="56"/>
      <c r="M673" s="56"/>
      <c r="N673" s="56"/>
      <c r="O673" s="56"/>
      <c r="P673" s="56"/>
    </row>
    <row r="674" spans="7:16" ht="23.25">
      <c r="G674" s="56"/>
      <c r="H674" s="56"/>
      <c r="I674" s="56"/>
      <c r="J674" s="56"/>
      <c r="K674" s="56"/>
      <c r="L674" s="56"/>
      <c r="M674" s="56"/>
      <c r="N674" s="56"/>
      <c r="O674" s="56"/>
      <c r="P674" s="56"/>
    </row>
    <row r="675" spans="7:16" ht="23.25">
      <c r="G675" s="56"/>
      <c r="H675" s="56"/>
      <c r="I675" s="56"/>
      <c r="J675" s="56"/>
      <c r="K675" s="56"/>
      <c r="L675" s="56"/>
      <c r="M675" s="56"/>
      <c r="N675" s="56"/>
      <c r="O675" s="56"/>
      <c r="P675" s="56"/>
    </row>
    <row r="676" spans="7:16" ht="23.25">
      <c r="G676" s="56"/>
      <c r="H676" s="56"/>
      <c r="I676" s="56"/>
      <c r="J676" s="56"/>
      <c r="K676" s="56"/>
      <c r="L676" s="56"/>
      <c r="M676" s="56"/>
      <c r="N676" s="56"/>
      <c r="O676" s="56"/>
      <c r="P676" s="56"/>
    </row>
    <row r="677" spans="7:16" ht="23.25">
      <c r="G677" s="56"/>
      <c r="H677" s="56"/>
      <c r="I677" s="56"/>
      <c r="J677" s="56"/>
      <c r="K677" s="56"/>
      <c r="L677" s="56"/>
      <c r="M677" s="56"/>
      <c r="N677" s="56"/>
      <c r="O677" s="56"/>
      <c r="P677" s="56"/>
    </row>
    <row r="678" spans="7:16" ht="23.25">
      <c r="G678" s="56"/>
      <c r="H678" s="56"/>
      <c r="I678" s="56"/>
      <c r="J678" s="56"/>
      <c r="K678" s="56"/>
      <c r="L678" s="56"/>
      <c r="M678" s="56"/>
      <c r="N678" s="56"/>
      <c r="O678" s="56"/>
      <c r="P678" s="56"/>
    </row>
    <row r="679" spans="7:16" ht="23.25">
      <c r="G679" s="56"/>
      <c r="H679" s="56"/>
      <c r="I679" s="56"/>
      <c r="J679" s="56"/>
      <c r="K679" s="56"/>
      <c r="L679" s="56"/>
      <c r="M679" s="56"/>
      <c r="N679" s="56"/>
      <c r="O679" s="56"/>
      <c r="P679" s="56"/>
    </row>
    <row r="680" spans="7:16" ht="23.25">
      <c r="G680" s="56"/>
      <c r="H680" s="56"/>
      <c r="I680" s="56"/>
      <c r="J680" s="56"/>
      <c r="K680" s="56"/>
      <c r="L680" s="56"/>
      <c r="M680" s="56"/>
      <c r="N680" s="56"/>
      <c r="O680" s="56"/>
      <c r="P680" s="56"/>
    </row>
    <row r="681" spans="7:16" ht="23.25">
      <c r="G681" s="56"/>
      <c r="H681" s="56"/>
      <c r="I681" s="56"/>
      <c r="J681" s="56"/>
      <c r="K681" s="56"/>
      <c r="L681" s="56"/>
      <c r="M681" s="56"/>
      <c r="N681" s="56"/>
      <c r="O681" s="56"/>
      <c r="P681" s="56"/>
    </row>
    <row r="682" spans="7:16" ht="23.25">
      <c r="G682" s="56"/>
      <c r="H682" s="56"/>
      <c r="I682" s="56"/>
      <c r="J682" s="56"/>
      <c r="K682" s="56"/>
      <c r="L682" s="56"/>
      <c r="M682" s="56"/>
      <c r="N682" s="56"/>
      <c r="O682" s="56"/>
      <c r="P682" s="56"/>
    </row>
    <row r="683" spans="7:16" ht="23.25">
      <c r="G683" s="56"/>
      <c r="H683" s="56"/>
      <c r="I683" s="56"/>
      <c r="J683" s="56"/>
      <c r="K683" s="56"/>
      <c r="L683" s="56"/>
      <c r="M683" s="56"/>
      <c r="N683" s="56"/>
      <c r="O683" s="56"/>
      <c r="P683" s="56"/>
    </row>
    <row r="684" spans="7:16" ht="23.25">
      <c r="G684" s="56"/>
      <c r="H684" s="56"/>
      <c r="I684" s="56"/>
      <c r="J684" s="56"/>
      <c r="K684" s="56"/>
      <c r="L684" s="56"/>
      <c r="M684" s="56"/>
      <c r="N684" s="56"/>
      <c r="O684" s="56"/>
      <c r="P684" s="56"/>
    </row>
    <row r="685" spans="7:16" ht="23.25">
      <c r="G685" s="56"/>
      <c r="H685" s="56"/>
      <c r="I685" s="56"/>
      <c r="J685" s="56"/>
      <c r="K685" s="56"/>
      <c r="L685" s="56"/>
      <c r="M685" s="56"/>
      <c r="N685" s="56"/>
      <c r="O685" s="56"/>
      <c r="P685" s="56"/>
    </row>
    <row r="686" spans="7:16" ht="23.25">
      <c r="G686" s="56"/>
      <c r="H686" s="56"/>
      <c r="I686" s="56"/>
      <c r="J686" s="56"/>
      <c r="K686" s="56"/>
      <c r="L686" s="56"/>
      <c r="M686" s="56"/>
      <c r="N686" s="56"/>
      <c r="O686" s="56"/>
      <c r="P686" s="56"/>
    </row>
    <row r="687" spans="7:16" ht="23.25">
      <c r="G687" s="56"/>
      <c r="H687" s="56"/>
      <c r="I687" s="56"/>
      <c r="J687" s="56"/>
      <c r="K687" s="56"/>
      <c r="L687" s="56"/>
      <c r="M687" s="56"/>
      <c r="N687" s="56"/>
      <c r="O687" s="56"/>
      <c r="P687" s="56"/>
    </row>
    <row r="688" spans="7:16" ht="23.25">
      <c r="G688" s="56"/>
      <c r="H688" s="56"/>
      <c r="I688" s="56"/>
      <c r="J688" s="56"/>
      <c r="K688" s="56"/>
      <c r="L688" s="56"/>
      <c r="M688" s="56"/>
      <c r="N688" s="56"/>
      <c r="O688" s="56"/>
      <c r="P688" s="56"/>
    </row>
    <row r="689" spans="7:16" ht="23.25">
      <c r="G689" s="56"/>
      <c r="H689" s="56"/>
      <c r="I689" s="56"/>
      <c r="J689" s="56"/>
      <c r="K689" s="56"/>
      <c r="L689" s="56"/>
      <c r="M689" s="56"/>
      <c r="N689" s="56"/>
      <c r="O689" s="56"/>
      <c r="P689" s="56"/>
    </row>
    <row r="690" spans="7:16" ht="23.25">
      <c r="G690" s="56"/>
      <c r="H690" s="56"/>
      <c r="I690" s="56"/>
      <c r="J690" s="56"/>
      <c r="K690" s="56"/>
      <c r="L690" s="56"/>
      <c r="M690" s="56"/>
      <c r="N690" s="56"/>
      <c r="O690" s="56"/>
      <c r="P690" s="56"/>
    </row>
    <row r="691" spans="7:16" ht="23.25">
      <c r="G691" s="56"/>
      <c r="H691" s="56"/>
      <c r="I691" s="56"/>
      <c r="J691" s="56"/>
      <c r="K691" s="56"/>
      <c r="L691" s="56"/>
      <c r="M691" s="56"/>
      <c r="N691" s="56"/>
      <c r="O691" s="56"/>
      <c r="P691" s="56"/>
    </row>
    <row r="692" spans="7:16" ht="23.25">
      <c r="G692" s="56"/>
      <c r="H692" s="56"/>
      <c r="I692" s="56"/>
      <c r="J692" s="56"/>
      <c r="K692" s="56"/>
      <c r="L692" s="56"/>
      <c r="M692" s="56"/>
      <c r="N692" s="56"/>
      <c r="O692" s="56"/>
      <c r="P692" s="56"/>
    </row>
    <row r="693" spans="7:16" ht="23.25">
      <c r="G693" s="56"/>
      <c r="H693" s="56"/>
      <c r="I693" s="56"/>
      <c r="J693" s="56"/>
      <c r="K693" s="56"/>
      <c r="L693" s="56"/>
      <c r="M693" s="56"/>
      <c r="N693" s="56"/>
      <c r="O693" s="56"/>
      <c r="P693" s="56"/>
    </row>
    <row r="694" spans="7:16" ht="23.25">
      <c r="G694" s="56"/>
      <c r="H694" s="56"/>
      <c r="I694" s="56"/>
      <c r="J694" s="56"/>
      <c r="K694" s="56"/>
      <c r="L694" s="56"/>
      <c r="M694" s="56"/>
      <c r="N694" s="56"/>
      <c r="O694" s="56"/>
      <c r="P694" s="56"/>
    </row>
    <row r="695" spans="7:16" ht="23.25">
      <c r="G695" s="56"/>
      <c r="H695" s="56"/>
      <c r="I695" s="56"/>
      <c r="J695" s="56"/>
      <c r="K695" s="56"/>
      <c r="L695" s="56"/>
      <c r="M695" s="56"/>
      <c r="N695" s="56"/>
      <c r="O695" s="56"/>
      <c r="P695" s="56"/>
    </row>
    <row r="696" spans="7:16" ht="23.25">
      <c r="G696" s="56"/>
      <c r="H696" s="56"/>
      <c r="I696" s="56"/>
      <c r="J696" s="56"/>
      <c r="K696" s="56"/>
      <c r="L696" s="56"/>
      <c r="M696" s="56"/>
      <c r="N696" s="56"/>
      <c r="O696" s="56"/>
      <c r="P696" s="56"/>
    </row>
    <row r="697" spans="7:16" ht="23.25">
      <c r="G697" s="56"/>
      <c r="H697" s="56"/>
      <c r="I697" s="56"/>
      <c r="J697" s="56"/>
      <c r="K697" s="56"/>
      <c r="L697" s="56"/>
      <c r="M697" s="56"/>
      <c r="N697" s="56"/>
      <c r="O697" s="56"/>
      <c r="P697" s="56"/>
    </row>
    <row r="698" spans="7:16" ht="23.25">
      <c r="G698" s="56"/>
      <c r="H698" s="56"/>
      <c r="I698" s="56"/>
      <c r="J698" s="56"/>
      <c r="K698" s="56"/>
      <c r="L698" s="56"/>
      <c r="M698" s="56"/>
      <c r="N698" s="56"/>
      <c r="O698" s="56"/>
      <c r="P698" s="56"/>
    </row>
    <row r="699" spans="7:16" ht="23.25">
      <c r="G699" s="56"/>
      <c r="H699" s="56"/>
      <c r="I699" s="56"/>
      <c r="J699" s="56"/>
      <c r="K699" s="56"/>
      <c r="L699" s="56"/>
      <c r="M699" s="56"/>
      <c r="N699" s="56"/>
      <c r="O699" s="56"/>
      <c r="P699" s="56"/>
    </row>
    <row r="700" spans="7:16" ht="23.25">
      <c r="G700" s="56"/>
      <c r="H700" s="56"/>
      <c r="I700" s="56"/>
      <c r="J700" s="56"/>
      <c r="K700" s="56"/>
      <c r="L700" s="56"/>
      <c r="M700" s="56"/>
      <c r="N700" s="56"/>
      <c r="O700" s="56"/>
      <c r="P700" s="56"/>
    </row>
    <row r="701" spans="7:16" ht="23.25">
      <c r="G701" s="56"/>
      <c r="H701" s="56"/>
      <c r="I701" s="56"/>
      <c r="J701" s="56"/>
      <c r="K701" s="56"/>
      <c r="L701" s="56"/>
      <c r="M701" s="56"/>
      <c r="N701" s="56"/>
      <c r="O701" s="56"/>
      <c r="P701" s="56"/>
    </row>
    <row r="702" spans="7:16" ht="23.25">
      <c r="G702" s="56"/>
      <c r="H702" s="56"/>
      <c r="I702" s="56"/>
      <c r="J702" s="56"/>
      <c r="K702" s="56"/>
      <c r="L702" s="56"/>
      <c r="M702" s="56"/>
      <c r="N702" s="56"/>
      <c r="O702" s="56"/>
      <c r="P702" s="56"/>
    </row>
    <row r="703" spans="7:16" ht="23.25">
      <c r="G703" s="56"/>
      <c r="H703" s="56"/>
      <c r="I703" s="56"/>
      <c r="J703" s="56"/>
      <c r="K703" s="56"/>
      <c r="L703" s="56"/>
      <c r="M703" s="56"/>
      <c r="N703" s="56"/>
      <c r="O703" s="56"/>
      <c r="P703" s="56"/>
    </row>
    <row r="704" spans="7:16" ht="23.25">
      <c r="G704" s="56"/>
      <c r="H704" s="56"/>
      <c r="I704" s="56"/>
      <c r="J704" s="56"/>
      <c r="K704" s="56"/>
      <c r="L704" s="56"/>
      <c r="M704" s="56"/>
      <c r="N704" s="56"/>
      <c r="O704" s="56"/>
      <c r="P704" s="56"/>
    </row>
    <row r="705" spans="7:16" ht="23.25">
      <c r="G705" s="56"/>
      <c r="H705" s="56"/>
      <c r="I705" s="56"/>
      <c r="J705" s="56"/>
      <c r="K705" s="56"/>
      <c r="L705" s="56"/>
      <c r="M705" s="56"/>
      <c r="N705" s="56"/>
      <c r="O705" s="56"/>
      <c r="P705" s="56"/>
    </row>
    <row r="706" spans="7:16" ht="23.25">
      <c r="G706" s="56"/>
      <c r="H706" s="56"/>
      <c r="I706" s="56"/>
      <c r="J706" s="56"/>
      <c r="K706" s="56"/>
      <c r="L706" s="56"/>
      <c r="M706" s="56"/>
      <c r="N706" s="56"/>
      <c r="O706" s="56"/>
      <c r="P706" s="56"/>
    </row>
    <row r="707" spans="7:16" ht="23.25">
      <c r="G707" s="56"/>
      <c r="H707" s="56"/>
      <c r="I707" s="56"/>
      <c r="J707" s="56"/>
      <c r="K707" s="56"/>
      <c r="L707" s="56"/>
      <c r="M707" s="56"/>
      <c r="N707" s="56"/>
      <c r="O707" s="56"/>
      <c r="P707" s="56"/>
    </row>
    <row r="708" spans="7:16" ht="23.25">
      <c r="G708" s="56"/>
      <c r="H708" s="56"/>
      <c r="I708" s="56"/>
      <c r="J708" s="56"/>
      <c r="K708" s="56"/>
      <c r="L708" s="56"/>
      <c r="M708" s="56"/>
      <c r="N708" s="56"/>
      <c r="O708" s="56"/>
      <c r="P708" s="56"/>
    </row>
    <row r="709" spans="7:16" ht="23.25">
      <c r="G709" s="56"/>
      <c r="H709" s="56"/>
      <c r="I709" s="56"/>
      <c r="J709" s="56"/>
      <c r="K709" s="56"/>
      <c r="L709" s="56"/>
      <c r="M709" s="56"/>
      <c r="N709" s="56"/>
      <c r="O709" s="56"/>
      <c r="P709" s="56"/>
    </row>
    <row r="710" spans="7:16" ht="23.25">
      <c r="G710" s="56"/>
      <c r="H710" s="56"/>
      <c r="I710" s="56"/>
      <c r="J710" s="56"/>
      <c r="K710" s="56"/>
      <c r="L710" s="56"/>
      <c r="M710" s="56"/>
      <c r="N710" s="56"/>
      <c r="O710" s="56"/>
      <c r="P710" s="56"/>
    </row>
    <row r="711" spans="7:16" ht="23.25">
      <c r="G711" s="56"/>
      <c r="H711" s="56"/>
      <c r="I711" s="56"/>
      <c r="J711" s="56"/>
      <c r="K711" s="56"/>
      <c r="L711" s="56"/>
      <c r="M711" s="56"/>
      <c r="N711" s="56"/>
      <c r="O711" s="56"/>
      <c r="P711" s="56"/>
    </row>
    <row r="712" spans="7:16" ht="23.25">
      <c r="G712" s="56"/>
      <c r="H712" s="56"/>
      <c r="I712" s="56"/>
      <c r="J712" s="56"/>
      <c r="K712" s="56"/>
      <c r="L712" s="56"/>
      <c r="M712" s="56"/>
      <c r="N712" s="56"/>
      <c r="O712" s="56"/>
      <c r="P712" s="56"/>
    </row>
    <row r="713" spans="7:16" ht="23.25">
      <c r="G713" s="56"/>
      <c r="H713" s="56"/>
      <c r="I713" s="56"/>
      <c r="J713" s="56"/>
      <c r="K713" s="56"/>
      <c r="L713" s="56"/>
      <c r="M713" s="56"/>
      <c r="N713" s="56"/>
      <c r="O713" s="56"/>
      <c r="P713" s="56"/>
    </row>
    <row r="714" spans="7:16" ht="23.25">
      <c r="G714" s="56"/>
      <c r="H714" s="56"/>
      <c r="I714" s="56"/>
      <c r="J714" s="56"/>
      <c r="K714" s="56"/>
      <c r="L714" s="56"/>
      <c r="M714" s="56"/>
      <c r="N714" s="56"/>
      <c r="O714" s="56"/>
      <c r="P714" s="56"/>
    </row>
    <row r="715" spans="7:16" ht="23.25">
      <c r="G715" s="56"/>
      <c r="H715" s="56"/>
      <c r="I715" s="56"/>
      <c r="J715" s="56"/>
      <c r="K715" s="56"/>
      <c r="L715" s="56"/>
      <c r="M715" s="56"/>
      <c r="N715" s="56"/>
      <c r="O715" s="56"/>
      <c r="P715" s="56"/>
    </row>
    <row r="716" spans="7:16" ht="23.25">
      <c r="G716" s="56"/>
      <c r="H716" s="56"/>
      <c r="I716" s="56"/>
      <c r="J716" s="56"/>
      <c r="K716" s="56"/>
      <c r="L716" s="56"/>
      <c r="M716" s="56"/>
      <c r="N716" s="56"/>
      <c r="O716" s="56"/>
      <c r="P716" s="56"/>
    </row>
    <row r="717" spans="7:16" ht="23.25">
      <c r="G717" s="56"/>
      <c r="H717" s="56"/>
      <c r="I717" s="56"/>
      <c r="J717" s="56"/>
      <c r="K717" s="56"/>
      <c r="L717" s="56"/>
      <c r="M717" s="56"/>
      <c r="N717" s="56"/>
      <c r="O717" s="56"/>
      <c r="P717" s="56"/>
    </row>
    <row r="718" spans="7:16" ht="23.25">
      <c r="G718" s="56"/>
      <c r="H718" s="56"/>
      <c r="I718" s="56"/>
      <c r="J718" s="56"/>
      <c r="K718" s="56"/>
      <c r="L718" s="56"/>
      <c r="M718" s="56"/>
      <c r="N718" s="56"/>
      <c r="O718" s="56"/>
      <c r="P718" s="56"/>
    </row>
    <row r="719" spans="7:16" ht="23.25">
      <c r="G719" s="56"/>
      <c r="H719" s="56"/>
      <c r="I719" s="56"/>
      <c r="J719" s="56"/>
      <c r="K719" s="56"/>
      <c r="L719" s="56"/>
      <c r="M719" s="56"/>
      <c r="N719" s="56"/>
      <c r="O719" s="56"/>
      <c r="P719" s="56"/>
    </row>
    <row r="720" spans="7:16" ht="23.25">
      <c r="G720" s="56"/>
      <c r="H720" s="56"/>
      <c r="I720" s="56"/>
      <c r="J720" s="56"/>
      <c r="K720" s="56"/>
      <c r="L720" s="56"/>
      <c r="M720" s="56"/>
      <c r="N720" s="56"/>
      <c r="O720" s="56"/>
      <c r="P720" s="56"/>
    </row>
    <row r="721" spans="7:16" ht="23.25">
      <c r="G721" s="56"/>
      <c r="H721" s="56"/>
      <c r="I721" s="56"/>
      <c r="J721" s="56"/>
      <c r="K721" s="56"/>
      <c r="L721" s="56"/>
      <c r="M721" s="56"/>
      <c r="N721" s="56"/>
      <c r="O721" s="56"/>
      <c r="P721" s="56"/>
    </row>
    <row r="722" spans="7:16" ht="23.25">
      <c r="G722" s="56"/>
      <c r="H722" s="56"/>
      <c r="I722" s="56"/>
      <c r="J722" s="56"/>
      <c r="K722" s="56"/>
      <c r="L722" s="56"/>
      <c r="M722" s="56"/>
      <c r="N722" s="56"/>
      <c r="O722" s="56"/>
      <c r="P722" s="56"/>
    </row>
    <row r="723" spans="7:16" ht="23.25">
      <c r="G723" s="56"/>
      <c r="H723" s="56"/>
      <c r="I723" s="56"/>
      <c r="J723" s="56"/>
      <c r="K723" s="56"/>
      <c r="L723" s="56"/>
      <c r="M723" s="56"/>
      <c r="N723" s="56"/>
      <c r="O723" s="56"/>
      <c r="P723" s="56"/>
    </row>
    <row r="724" spans="7:16" ht="23.25">
      <c r="G724" s="56"/>
      <c r="H724" s="56"/>
      <c r="I724" s="56"/>
      <c r="J724" s="56"/>
      <c r="K724" s="56"/>
      <c r="L724" s="56"/>
      <c r="M724" s="56"/>
      <c r="N724" s="56"/>
      <c r="O724" s="56"/>
      <c r="P724" s="56"/>
    </row>
    <row r="725" spans="7:16" ht="23.25">
      <c r="G725" s="56"/>
      <c r="H725" s="56"/>
      <c r="I725" s="56"/>
      <c r="J725" s="56"/>
      <c r="K725" s="56"/>
      <c r="L725" s="56"/>
      <c r="M725" s="56"/>
      <c r="N725" s="56"/>
      <c r="O725" s="56"/>
      <c r="P725" s="56"/>
    </row>
    <row r="726" spans="7:16" ht="23.25">
      <c r="G726" s="56"/>
      <c r="H726" s="56"/>
      <c r="I726" s="56"/>
      <c r="J726" s="56"/>
      <c r="K726" s="56"/>
      <c r="L726" s="56"/>
      <c r="M726" s="56"/>
      <c r="N726" s="56"/>
      <c r="O726" s="56"/>
      <c r="P726" s="56"/>
    </row>
    <row r="727" spans="7:16" ht="23.25">
      <c r="G727" s="56"/>
      <c r="H727" s="56"/>
      <c r="I727" s="56"/>
      <c r="J727" s="56"/>
      <c r="K727" s="56"/>
      <c r="L727" s="56"/>
      <c r="M727" s="56"/>
      <c r="N727" s="56"/>
      <c r="O727" s="56"/>
      <c r="P727" s="56"/>
    </row>
    <row r="728" spans="7:16" ht="23.25">
      <c r="G728" s="56"/>
      <c r="H728" s="56"/>
      <c r="I728" s="56"/>
      <c r="J728" s="56"/>
      <c r="K728" s="56"/>
      <c r="L728" s="56"/>
      <c r="M728" s="56"/>
      <c r="N728" s="56"/>
      <c r="O728" s="56"/>
      <c r="P728" s="56"/>
    </row>
    <row r="729" spans="7:16" ht="23.25">
      <c r="G729" s="56"/>
      <c r="H729" s="56"/>
      <c r="I729" s="56"/>
      <c r="J729" s="56"/>
      <c r="K729" s="56"/>
      <c r="L729" s="56"/>
      <c r="M729" s="56"/>
      <c r="N729" s="56"/>
      <c r="O729" s="56"/>
      <c r="P729" s="56"/>
    </row>
    <row r="730" spans="7:16" ht="23.25">
      <c r="G730" s="56"/>
      <c r="H730" s="56"/>
      <c r="I730" s="56"/>
      <c r="J730" s="56"/>
      <c r="K730" s="56"/>
      <c r="L730" s="56"/>
      <c r="M730" s="56"/>
      <c r="N730" s="56"/>
      <c r="O730" s="56"/>
      <c r="P730" s="56"/>
    </row>
    <row r="731" spans="7:16" ht="23.25">
      <c r="G731" s="56"/>
      <c r="H731" s="56"/>
      <c r="I731" s="56"/>
      <c r="J731" s="56"/>
      <c r="K731" s="56"/>
      <c r="L731" s="56"/>
      <c r="M731" s="56"/>
      <c r="N731" s="56"/>
      <c r="O731" s="56"/>
      <c r="P731" s="56"/>
    </row>
    <row r="732" spans="7:16" ht="23.25">
      <c r="G732" s="56"/>
      <c r="H732" s="56"/>
      <c r="I732" s="56"/>
      <c r="J732" s="56"/>
      <c r="K732" s="56"/>
      <c r="L732" s="56"/>
      <c r="M732" s="56"/>
      <c r="N732" s="56"/>
      <c r="O732" s="56"/>
      <c r="P732" s="56"/>
    </row>
    <row r="733" spans="7:16" ht="23.25">
      <c r="G733" s="56"/>
      <c r="H733" s="56"/>
      <c r="I733" s="56"/>
      <c r="J733" s="56"/>
      <c r="K733" s="56"/>
      <c r="L733" s="56"/>
      <c r="M733" s="56"/>
      <c r="N733" s="56"/>
      <c r="O733" s="56"/>
      <c r="P733" s="56"/>
    </row>
    <row r="734" spans="7:16" ht="23.25">
      <c r="G734" s="56"/>
      <c r="H734" s="56"/>
      <c r="I734" s="56"/>
      <c r="J734" s="56"/>
      <c r="K734" s="56"/>
      <c r="L734" s="56"/>
      <c r="M734" s="56"/>
      <c r="N734" s="56"/>
      <c r="O734" s="56"/>
      <c r="P734" s="56"/>
    </row>
    <row r="735" spans="7:16" ht="23.25">
      <c r="G735" s="56"/>
      <c r="H735" s="56"/>
      <c r="I735" s="56"/>
      <c r="J735" s="56"/>
      <c r="K735" s="56"/>
      <c r="L735" s="56"/>
      <c r="M735" s="56"/>
      <c r="N735" s="56"/>
      <c r="O735" s="56"/>
      <c r="P735" s="56"/>
    </row>
    <row r="736" spans="7:16" ht="23.25">
      <c r="G736" s="56"/>
      <c r="H736" s="56"/>
      <c r="I736" s="56"/>
      <c r="J736" s="56"/>
      <c r="K736" s="56"/>
      <c r="L736" s="56"/>
      <c r="M736" s="56"/>
      <c r="N736" s="56"/>
      <c r="O736" s="56"/>
      <c r="P736" s="56"/>
    </row>
    <row r="737" spans="7:16" ht="23.25">
      <c r="G737" s="56"/>
      <c r="H737" s="56"/>
      <c r="I737" s="56"/>
      <c r="J737" s="56"/>
      <c r="K737" s="56"/>
      <c r="L737" s="56"/>
      <c r="M737" s="56"/>
      <c r="N737" s="56"/>
      <c r="O737" s="56"/>
      <c r="P737" s="56"/>
    </row>
    <row r="738" spans="7:16" ht="23.25">
      <c r="G738" s="56"/>
      <c r="H738" s="56"/>
      <c r="I738" s="56"/>
      <c r="J738" s="56"/>
      <c r="K738" s="56"/>
      <c r="L738" s="56"/>
      <c r="M738" s="56"/>
      <c r="N738" s="56"/>
      <c r="O738" s="56"/>
      <c r="P738" s="56"/>
    </row>
    <row r="739" spans="7:16" ht="23.25">
      <c r="G739" s="56"/>
      <c r="H739" s="56"/>
      <c r="I739" s="56"/>
      <c r="J739" s="56"/>
      <c r="K739" s="56"/>
      <c r="L739" s="56"/>
      <c r="M739" s="56"/>
      <c r="N739" s="56"/>
      <c r="O739" s="56"/>
      <c r="P739" s="56"/>
    </row>
    <row r="740" spans="7:16" ht="23.25">
      <c r="G740" s="56"/>
      <c r="H740" s="56"/>
      <c r="I740" s="56"/>
      <c r="J740" s="56"/>
      <c r="K740" s="56"/>
      <c r="L740" s="56"/>
      <c r="M740" s="56"/>
      <c r="N740" s="56"/>
      <c r="O740" s="56"/>
      <c r="P740" s="56"/>
    </row>
    <row r="741" spans="7:16" ht="23.25">
      <c r="G741" s="56"/>
      <c r="H741" s="56"/>
      <c r="I741" s="56"/>
      <c r="J741" s="56"/>
      <c r="K741" s="56"/>
      <c r="L741" s="56"/>
      <c r="M741" s="56"/>
      <c r="N741" s="56"/>
      <c r="O741" s="56"/>
      <c r="P741" s="56"/>
    </row>
    <row r="742" spans="7:16" ht="23.25">
      <c r="G742" s="56"/>
      <c r="H742" s="56"/>
      <c r="I742" s="56"/>
      <c r="J742" s="56"/>
      <c r="K742" s="56"/>
      <c r="L742" s="56"/>
      <c r="M742" s="56"/>
      <c r="N742" s="56"/>
      <c r="O742" s="56"/>
      <c r="P742" s="56"/>
    </row>
    <row r="743" spans="7:16" ht="23.25">
      <c r="G743" s="56"/>
      <c r="H743" s="56"/>
      <c r="I743" s="56"/>
      <c r="J743" s="56"/>
      <c r="K743" s="56"/>
      <c r="L743" s="56"/>
      <c r="M743" s="56"/>
      <c r="N743" s="56"/>
      <c r="O743" s="56"/>
      <c r="P743" s="56"/>
    </row>
    <row r="744" spans="7:16" ht="23.25">
      <c r="G744" s="56"/>
      <c r="H744" s="56"/>
      <c r="I744" s="56"/>
      <c r="J744" s="56"/>
      <c r="K744" s="56"/>
      <c r="L744" s="56"/>
      <c r="M744" s="56"/>
      <c r="N744" s="56"/>
      <c r="O744" s="56"/>
      <c r="P744" s="56"/>
    </row>
    <row r="745" spans="7:16" ht="23.25">
      <c r="G745" s="56"/>
      <c r="H745" s="56"/>
      <c r="I745" s="56"/>
      <c r="J745" s="56"/>
      <c r="K745" s="56"/>
      <c r="L745" s="56"/>
      <c r="M745" s="56"/>
      <c r="N745" s="56"/>
      <c r="O745" s="56"/>
      <c r="P745" s="56"/>
    </row>
    <row r="746" spans="7:16" ht="23.25">
      <c r="G746" s="56"/>
      <c r="H746" s="56"/>
      <c r="I746" s="56"/>
      <c r="J746" s="56"/>
      <c r="K746" s="56"/>
      <c r="L746" s="56"/>
      <c r="M746" s="56"/>
      <c r="N746" s="56"/>
      <c r="O746" s="56"/>
      <c r="P746" s="56"/>
    </row>
    <row r="747" spans="7:16" ht="23.25">
      <c r="G747" s="56"/>
      <c r="H747" s="56"/>
      <c r="I747" s="56"/>
      <c r="J747" s="56"/>
      <c r="K747" s="56"/>
      <c r="L747" s="56"/>
      <c r="M747" s="56"/>
      <c r="N747" s="56"/>
      <c r="O747" s="56"/>
      <c r="P747" s="56"/>
    </row>
    <row r="748" spans="7:16" ht="23.25">
      <c r="G748" s="56"/>
      <c r="H748" s="56"/>
      <c r="I748" s="56"/>
      <c r="J748" s="56"/>
      <c r="K748" s="56"/>
      <c r="L748" s="56"/>
      <c r="M748" s="56"/>
      <c r="N748" s="56"/>
      <c r="O748" s="56"/>
      <c r="P748" s="56"/>
    </row>
    <row r="749" spans="7:16" ht="23.25">
      <c r="G749" s="56"/>
      <c r="H749" s="56"/>
      <c r="I749" s="56"/>
      <c r="J749" s="56"/>
      <c r="K749" s="56"/>
      <c r="L749" s="56"/>
      <c r="M749" s="56"/>
      <c r="N749" s="56"/>
      <c r="O749" s="56"/>
      <c r="P749" s="56"/>
    </row>
    <row r="750" spans="7:16" ht="23.25">
      <c r="G750" s="56"/>
      <c r="H750" s="56"/>
      <c r="I750" s="56"/>
      <c r="J750" s="56"/>
      <c r="K750" s="56"/>
      <c r="L750" s="56"/>
      <c r="M750" s="56"/>
      <c r="N750" s="56"/>
      <c r="O750" s="56"/>
      <c r="P750" s="56"/>
    </row>
    <row r="751" spans="7:16" ht="23.25">
      <c r="G751" s="56"/>
      <c r="H751" s="56"/>
      <c r="I751" s="56"/>
      <c r="J751" s="56"/>
      <c r="K751" s="56"/>
      <c r="L751" s="56"/>
      <c r="M751" s="56"/>
      <c r="N751" s="56"/>
      <c r="O751" s="56"/>
      <c r="P751" s="56"/>
    </row>
    <row r="752" spans="7:16" ht="23.25">
      <c r="G752" s="56"/>
      <c r="H752" s="56"/>
      <c r="I752" s="56"/>
      <c r="J752" s="56"/>
      <c r="K752" s="56"/>
      <c r="L752" s="56"/>
      <c r="M752" s="56"/>
      <c r="N752" s="56"/>
      <c r="O752" s="56"/>
      <c r="P752" s="56"/>
    </row>
    <row r="753" spans="7:16" ht="23.25">
      <c r="G753" s="56"/>
      <c r="H753" s="56"/>
      <c r="I753" s="56"/>
      <c r="J753" s="56"/>
      <c r="K753" s="56"/>
      <c r="L753" s="56"/>
      <c r="M753" s="56"/>
      <c r="N753" s="56"/>
      <c r="O753" s="56"/>
      <c r="P753" s="56"/>
    </row>
    <row r="754" spans="7:16" ht="23.25">
      <c r="G754" s="56"/>
      <c r="H754" s="56"/>
      <c r="I754" s="56"/>
      <c r="J754" s="56"/>
      <c r="K754" s="56"/>
      <c r="L754" s="56"/>
      <c r="M754" s="56"/>
      <c r="N754" s="56"/>
      <c r="O754" s="56"/>
      <c r="P754" s="56"/>
    </row>
    <row r="755" spans="7:16" ht="23.25">
      <c r="G755" s="56"/>
      <c r="H755" s="56"/>
      <c r="I755" s="56"/>
      <c r="J755" s="56"/>
      <c r="K755" s="56"/>
      <c r="L755" s="56"/>
      <c r="M755" s="56"/>
      <c r="N755" s="56"/>
      <c r="O755" s="56"/>
      <c r="P755" s="56"/>
    </row>
    <row r="756" spans="7:16" ht="23.25">
      <c r="G756" s="56"/>
      <c r="H756" s="56"/>
      <c r="I756" s="56"/>
      <c r="J756" s="56"/>
      <c r="K756" s="56"/>
      <c r="L756" s="56"/>
      <c r="M756" s="56"/>
      <c r="N756" s="56"/>
      <c r="O756" s="56"/>
      <c r="P756" s="56"/>
    </row>
    <row r="757" spans="7:16" ht="23.25">
      <c r="G757" s="56"/>
      <c r="H757" s="56"/>
      <c r="I757" s="56"/>
      <c r="J757" s="56"/>
      <c r="K757" s="56"/>
      <c r="L757" s="56"/>
      <c r="M757" s="56"/>
      <c r="N757" s="56"/>
      <c r="O757" s="56"/>
      <c r="P757" s="56"/>
    </row>
    <row r="758" spans="7:16" ht="23.25">
      <c r="G758" s="56"/>
      <c r="H758" s="56"/>
      <c r="I758" s="56"/>
      <c r="J758" s="56"/>
      <c r="K758" s="56"/>
      <c r="L758" s="56"/>
      <c r="M758" s="56"/>
      <c r="N758" s="56"/>
      <c r="O758" s="56"/>
      <c r="P758" s="56"/>
    </row>
    <row r="759" spans="7:16" ht="23.25">
      <c r="G759" s="56"/>
      <c r="H759" s="56"/>
      <c r="I759" s="56"/>
      <c r="J759" s="56"/>
      <c r="K759" s="56"/>
      <c r="L759" s="56"/>
      <c r="M759" s="56"/>
      <c r="N759" s="56"/>
      <c r="O759" s="56"/>
      <c r="P759" s="56"/>
    </row>
    <row r="760" spans="7:16" ht="23.25">
      <c r="G760" s="56"/>
      <c r="H760" s="56"/>
      <c r="I760" s="56"/>
      <c r="J760" s="56"/>
      <c r="K760" s="56"/>
      <c r="L760" s="56"/>
      <c r="M760" s="56"/>
      <c r="N760" s="56"/>
      <c r="O760" s="56"/>
      <c r="P760" s="56"/>
    </row>
    <row r="761" spans="7:16" ht="23.25">
      <c r="G761" s="56"/>
      <c r="H761" s="56"/>
      <c r="I761" s="56"/>
      <c r="J761" s="56"/>
      <c r="K761" s="56"/>
      <c r="L761" s="56"/>
      <c r="M761" s="56"/>
      <c r="N761" s="56"/>
      <c r="O761" s="56"/>
      <c r="P761" s="56"/>
    </row>
    <row r="762" spans="7:16" ht="23.25">
      <c r="G762" s="56"/>
      <c r="H762" s="56"/>
      <c r="I762" s="56"/>
      <c r="J762" s="56"/>
      <c r="K762" s="56"/>
      <c r="L762" s="56"/>
      <c r="M762" s="56"/>
      <c r="N762" s="56"/>
      <c r="O762" s="56"/>
      <c r="P762" s="56"/>
    </row>
    <row r="763" spans="7:16" ht="23.25">
      <c r="G763" s="56"/>
      <c r="H763" s="56"/>
      <c r="I763" s="56"/>
      <c r="J763" s="56"/>
      <c r="K763" s="56"/>
      <c r="L763" s="56"/>
      <c r="M763" s="56"/>
      <c r="N763" s="56"/>
      <c r="O763" s="56"/>
      <c r="P763" s="56"/>
    </row>
    <row r="764" spans="7:16" ht="23.25">
      <c r="G764" s="56"/>
      <c r="H764" s="56"/>
      <c r="I764" s="56"/>
      <c r="J764" s="56"/>
      <c r="K764" s="56"/>
      <c r="L764" s="56"/>
      <c r="M764" s="56"/>
      <c r="N764" s="56"/>
      <c r="O764" s="56"/>
      <c r="P764" s="56"/>
    </row>
    <row r="765" spans="7:16" ht="23.25">
      <c r="G765" s="56"/>
      <c r="H765" s="56"/>
      <c r="I765" s="56"/>
      <c r="J765" s="56"/>
      <c r="K765" s="56"/>
      <c r="L765" s="56"/>
      <c r="M765" s="56"/>
      <c r="N765" s="56"/>
      <c r="O765" s="56"/>
      <c r="P765" s="56"/>
    </row>
    <row r="766" spans="7:16" ht="23.25">
      <c r="G766" s="56"/>
      <c r="H766" s="56"/>
      <c r="I766" s="56"/>
      <c r="J766" s="56"/>
      <c r="K766" s="56"/>
      <c r="L766" s="56"/>
      <c r="M766" s="56"/>
      <c r="N766" s="56"/>
      <c r="O766" s="56"/>
      <c r="P766" s="56"/>
    </row>
    <row r="767" spans="7:16" ht="23.25">
      <c r="G767" s="56"/>
      <c r="H767" s="56"/>
      <c r="I767" s="56"/>
      <c r="J767" s="56"/>
      <c r="K767" s="56"/>
      <c r="L767" s="56"/>
      <c r="M767" s="56"/>
      <c r="N767" s="56"/>
      <c r="O767" s="56"/>
      <c r="P767" s="56"/>
    </row>
    <row r="768" spans="7:16" ht="23.25">
      <c r="G768" s="56"/>
      <c r="H768" s="56"/>
      <c r="I768" s="56"/>
      <c r="J768" s="56"/>
      <c r="K768" s="56"/>
      <c r="L768" s="56"/>
      <c r="M768" s="56"/>
      <c r="N768" s="56"/>
      <c r="O768" s="56"/>
      <c r="P768" s="56"/>
    </row>
    <row r="769" spans="7:16" ht="23.25">
      <c r="G769" s="56"/>
      <c r="H769" s="56"/>
      <c r="I769" s="56"/>
      <c r="J769" s="56"/>
      <c r="K769" s="56"/>
      <c r="L769" s="56"/>
      <c r="M769" s="56"/>
      <c r="N769" s="56"/>
      <c r="O769" s="56"/>
      <c r="P769" s="56"/>
    </row>
    <row r="770" spans="7:16" ht="23.25">
      <c r="G770" s="56"/>
      <c r="H770" s="56"/>
      <c r="I770" s="56"/>
      <c r="J770" s="56"/>
      <c r="K770" s="56"/>
      <c r="L770" s="56"/>
      <c r="M770" s="56"/>
      <c r="N770" s="56"/>
      <c r="O770" s="56"/>
      <c r="P770" s="56"/>
    </row>
    <row r="771" spans="7:16" ht="23.25">
      <c r="G771" s="56"/>
      <c r="H771" s="56"/>
      <c r="I771" s="56"/>
      <c r="J771" s="56"/>
      <c r="K771" s="56"/>
      <c r="L771" s="56"/>
      <c r="M771" s="56"/>
      <c r="N771" s="56"/>
      <c r="O771" s="56"/>
      <c r="P771" s="56"/>
    </row>
    <row r="772" spans="7:16" ht="23.25">
      <c r="G772" s="56"/>
      <c r="H772" s="56"/>
      <c r="I772" s="56"/>
      <c r="J772" s="56"/>
      <c r="K772" s="56"/>
      <c r="L772" s="56"/>
      <c r="M772" s="56"/>
      <c r="N772" s="56"/>
      <c r="O772" s="56"/>
      <c r="P772" s="56"/>
    </row>
    <row r="773" spans="7:16" ht="23.25">
      <c r="G773" s="56"/>
      <c r="H773" s="56"/>
      <c r="I773" s="56"/>
      <c r="J773" s="56"/>
      <c r="K773" s="56"/>
      <c r="L773" s="56"/>
      <c r="M773" s="56"/>
      <c r="N773" s="56"/>
      <c r="O773" s="56"/>
      <c r="P773" s="56"/>
    </row>
    <row r="774" spans="7:16" ht="23.25">
      <c r="G774" s="56"/>
      <c r="H774" s="56"/>
      <c r="I774" s="56"/>
      <c r="J774" s="56"/>
      <c r="K774" s="56"/>
      <c r="L774" s="56"/>
      <c r="M774" s="56"/>
      <c r="N774" s="56"/>
      <c r="O774" s="56"/>
      <c r="P774" s="56"/>
    </row>
    <row r="775" spans="7:16" ht="23.25">
      <c r="G775" s="56"/>
      <c r="H775" s="56"/>
      <c r="I775" s="56"/>
      <c r="J775" s="56"/>
      <c r="K775" s="56"/>
      <c r="L775" s="56"/>
      <c r="M775" s="56"/>
      <c r="N775" s="56"/>
      <c r="O775" s="56"/>
      <c r="P775" s="56"/>
    </row>
    <row r="776" spans="7:16" ht="23.25">
      <c r="G776" s="56"/>
      <c r="H776" s="56"/>
      <c r="I776" s="56"/>
      <c r="J776" s="56"/>
      <c r="K776" s="56"/>
      <c r="L776" s="56"/>
      <c r="M776" s="56"/>
      <c r="N776" s="56"/>
      <c r="O776" s="56"/>
      <c r="P776" s="56"/>
    </row>
    <row r="777" spans="7:16" ht="23.25">
      <c r="G777" s="56"/>
      <c r="H777" s="56"/>
      <c r="I777" s="56"/>
      <c r="J777" s="56"/>
      <c r="K777" s="56"/>
      <c r="L777" s="56"/>
      <c r="M777" s="56"/>
      <c r="N777" s="56"/>
      <c r="O777" s="56"/>
      <c r="P777" s="56"/>
    </row>
    <row r="778" spans="7:16" ht="23.25">
      <c r="G778" s="56"/>
      <c r="H778" s="56"/>
      <c r="I778" s="56"/>
      <c r="J778" s="56"/>
      <c r="K778" s="56"/>
      <c r="L778" s="56"/>
      <c r="M778" s="56"/>
      <c r="N778" s="56"/>
      <c r="O778" s="56"/>
      <c r="P778" s="56"/>
    </row>
    <row r="779" spans="7:16" ht="23.25">
      <c r="G779" s="56"/>
      <c r="H779" s="56"/>
      <c r="I779" s="56"/>
      <c r="J779" s="56"/>
      <c r="K779" s="56"/>
      <c r="L779" s="56"/>
      <c r="M779" s="56"/>
      <c r="N779" s="56"/>
      <c r="O779" s="56"/>
      <c r="P779" s="56"/>
    </row>
    <row r="780" spans="7:16" ht="23.25">
      <c r="G780" s="56"/>
      <c r="H780" s="56"/>
      <c r="I780" s="56"/>
      <c r="J780" s="56"/>
      <c r="K780" s="56"/>
      <c r="L780" s="56"/>
      <c r="M780" s="56"/>
      <c r="N780" s="56"/>
      <c r="O780" s="56"/>
      <c r="P780" s="56"/>
    </row>
    <row r="781" spans="7:16" ht="23.25">
      <c r="G781" s="56"/>
      <c r="H781" s="56"/>
      <c r="I781" s="56"/>
      <c r="J781" s="56"/>
      <c r="K781" s="56"/>
      <c r="L781" s="56"/>
      <c r="M781" s="56"/>
      <c r="N781" s="56"/>
      <c r="O781" s="56"/>
      <c r="P781" s="56"/>
    </row>
    <row r="782" spans="7:16" ht="23.25">
      <c r="G782" s="56"/>
      <c r="H782" s="56"/>
      <c r="I782" s="56"/>
      <c r="J782" s="56"/>
      <c r="K782" s="56"/>
      <c r="L782" s="56"/>
      <c r="M782" s="56"/>
      <c r="N782" s="56"/>
      <c r="O782" s="56"/>
      <c r="P782" s="56"/>
    </row>
    <row r="783" spans="7:16" ht="23.25">
      <c r="G783" s="56"/>
      <c r="H783" s="56"/>
      <c r="I783" s="56"/>
      <c r="J783" s="56"/>
      <c r="K783" s="56"/>
      <c r="L783" s="56"/>
      <c r="M783" s="56"/>
      <c r="N783" s="56"/>
      <c r="O783" s="56"/>
      <c r="P783" s="56"/>
    </row>
    <row r="784" spans="7:16" ht="23.25">
      <c r="G784" s="56"/>
      <c r="H784" s="56"/>
      <c r="I784" s="56"/>
      <c r="J784" s="56"/>
      <c r="K784" s="56"/>
      <c r="L784" s="56"/>
      <c r="M784" s="56"/>
      <c r="N784" s="56"/>
      <c r="O784" s="56"/>
      <c r="P784" s="56"/>
    </row>
    <row r="785" spans="7:16" ht="23.25">
      <c r="G785" s="56"/>
      <c r="H785" s="56"/>
      <c r="I785" s="56"/>
      <c r="J785" s="56"/>
      <c r="K785" s="56"/>
      <c r="L785" s="56"/>
      <c r="M785" s="56"/>
      <c r="N785" s="56"/>
      <c r="O785" s="56"/>
      <c r="P785" s="56"/>
    </row>
    <row r="786" spans="7:16" ht="23.25">
      <c r="G786" s="56"/>
      <c r="H786" s="56"/>
      <c r="I786" s="56"/>
      <c r="J786" s="56"/>
      <c r="K786" s="56"/>
      <c r="L786" s="56"/>
      <c r="M786" s="56"/>
      <c r="N786" s="56"/>
      <c r="O786" s="56"/>
      <c r="P786" s="56"/>
    </row>
    <row r="787" spans="7:16" ht="23.25">
      <c r="G787" s="56"/>
      <c r="H787" s="56"/>
      <c r="I787" s="56"/>
      <c r="J787" s="56"/>
      <c r="K787" s="56"/>
      <c r="L787" s="56"/>
      <c r="M787" s="56"/>
      <c r="N787" s="56"/>
      <c r="O787" s="56"/>
      <c r="P787" s="56"/>
    </row>
    <row r="788" spans="7:16" ht="23.25">
      <c r="G788" s="56"/>
      <c r="H788" s="56"/>
      <c r="I788" s="56"/>
      <c r="J788" s="56"/>
      <c r="K788" s="56"/>
      <c r="L788" s="56"/>
      <c r="M788" s="56"/>
      <c r="N788" s="56"/>
      <c r="O788" s="56"/>
      <c r="P788" s="56"/>
    </row>
    <row r="789" spans="7:16" ht="23.25">
      <c r="G789" s="56"/>
      <c r="H789" s="56"/>
      <c r="I789" s="56"/>
      <c r="J789" s="56"/>
      <c r="K789" s="56"/>
      <c r="L789" s="56"/>
      <c r="M789" s="56"/>
      <c r="N789" s="56"/>
      <c r="O789" s="56"/>
      <c r="P789" s="56"/>
    </row>
    <row r="790" spans="7:16" ht="23.25">
      <c r="G790" s="56"/>
      <c r="H790" s="56"/>
      <c r="I790" s="56"/>
      <c r="J790" s="56"/>
      <c r="K790" s="56"/>
      <c r="L790" s="56"/>
      <c r="M790" s="56"/>
      <c r="N790" s="56"/>
      <c r="O790" s="56"/>
      <c r="P790" s="56"/>
    </row>
    <row r="791" spans="7:16" ht="23.25">
      <c r="G791" s="56"/>
      <c r="H791" s="56"/>
      <c r="I791" s="56"/>
      <c r="J791" s="56"/>
      <c r="K791" s="56"/>
      <c r="L791" s="56"/>
      <c r="M791" s="56"/>
      <c r="N791" s="56"/>
      <c r="O791" s="56"/>
      <c r="P791" s="56"/>
    </row>
    <row r="792" spans="7:16" ht="23.25">
      <c r="G792" s="56"/>
      <c r="H792" s="56"/>
      <c r="I792" s="56"/>
      <c r="J792" s="56"/>
      <c r="K792" s="56"/>
      <c r="L792" s="56"/>
      <c r="M792" s="56"/>
      <c r="N792" s="56"/>
      <c r="O792" s="56"/>
      <c r="P792" s="56"/>
    </row>
    <row r="793" spans="7:16" ht="23.25">
      <c r="G793" s="56"/>
      <c r="H793" s="56"/>
      <c r="I793" s="56"/>
      <c r="J793" s="56"/>
      <c r="K793" s="56"/>
      <c r="L793" s="56"/>
      <c r="M793" s="56"/>
      <c r="N793" s="56"/>
      <c r="O793" s="56"/>
      <c r="P793" s="56"/>
    </row>
    <row r="794" spans="7:16" ht="23.25">
      <c r="G794" s="56"/>
      <c r="H794" s="56"/>
      <c r="I794" s="56"/>
      <c r="J794" s="56"/>
      <c r="K794" s="56"/>
      <c r="L794" s="56"/>
      <c r="M794" s="56"/>
      <c r="N794" s="56"/>
      <c r="O794" s="56"/>
      <c r="P794" s="56"/>
    </row>
    <row r="795" spans="7:16" ht="23.25">
      <c r="G795" s="56"/>
      <c r="H795" s="56"/>
      <c r="I795" s="56"/>
      <c r="J795" s="56"/>
      <c r="K795" s="56"/>
      <c r="L795" s="56"/>
      <c r="M795" s="56"/>
      <c r="N795" s="56"/>
      <c r="O795" s="56"/>
      <c r="P795" s="56"/>
    </row>
    <row r="796" spans="7:16" ht="23.25">
      <c r="G796" s="56"/>
      <c r="H796" s="56"/>
      <c r="I796" s="56"/>
      <c r="J796" s="56"/>
      <c r="K796" s="56"/>
      <c r="L796" s="56"/>
      <c r="M796" s="56"/>
      <c r="N796" s="56"/>
      <c r="O796" s="56"/>
      <c r="P796" s="56"/>
    </row>
    <row r="797" spans="7:16" ht="23.25">
      <c r="G797" s="56"/>
      <c r="H797" s="56"/>
      <c r="I797" s="56"/>
      <c r="J797" s="56"/>
      <c r="K797" s="56"/>
      <c r="L797" s="56"/>
      <c r="M797" s="56"/>
      <c r="N797" s="56"/>
      <c r="O797" s="56"/>
      <c r="P797" s="56"/>
    </row>
    <row r="798" spans="7:16" ht="23.25">
      <c r="G798" s="56"/>
      <c r="H798" s="56"/>
      <c r="I798" s="56"/>
      <c r="J798" s="56"/>
      <c r="K798" s="56"/>
      <c r="L798" s="56"/>
      <c r="M798" s="56"/>
      <c r="N798" s="56"/>
      <c r="O798" s="56"/>
      <c r="P798" s="56"/>
    </row>
    <row r="799" spans="7:16" ht="23.25">
      <c r="G799" s="56"/>
      <c r="H799" s="56"/>
      <c r="I799" s="56"/>
      <c r="J799" s="56"/>
      <c r="K799" s="56"/>
      <c r="L799" s="56"/>
      <c r="M799" s="56"/>
      <c r="N799" s="56"/>
      <c r="O799" s="56"/>
      <c r="P799" s="56"/>
    </row>
    <row r="800" spans="7:16" ht="23.25">
      <c r="G800" s="56"/>
      <c r="H800" s="56"/>
      <c r="I800" s="56"/>
      <c r="J800" s="56"/>
      <c r="K800" s="56"/>
      <c r="L800" s="56"/>
      <c r="M800" s="56"/>
      <c r="N800" s="56"/>
      <c r="O800" s="56"/>
      <c r="P800" s="56"/>
    </row>
    <row r="801" spans="7:16" ht="23.25">
      <c r="G801" s="56"/>
      <c r="H801" s="56"/>
      <c r="I801" s="56"/>
      <c r="J801" s="56"/>
      <c r="K801" s="56"/>
      <c r="L801" s="56"/>
      <c r="M801" s="56"/>
      <c r="N801" s="56"/>
      <c r="O801" s="56"/>
      <c r="P801" s="56"/>
    </row>
    <row r="802" spans="7:16" ht="23.25">
      <c r="G802" s="56"/>
      <c r="H802" s="56"/>
      <c r="I802" s="56"/>
      <c r="J802" s="56"/>
      <c r="K802" s="56"/>
      <c r="L802" s="56"/>
      <c r="M802" s="56"/>
      <c r="N802" s="56"/>
      <c r="O802" s="56"/>
      <c r="P802" s="56"/>
    </row>
    <row r="803" spans="7:16" ht="23.25">
      <c r="G803" s="56"/>
      <c r="H803" s="56"/>
      <c r="I803" s="56"/>
      <c r="J803" s="56"/>
      <c r="K803" s="56"/>
      <c r="L803" s="56"/>
      <c r="M803" s="56"/>
      <c r="N803" s="56"/>
      <c r="O803" s="56"/>
      <c r="P803" s="56"/>
    </row>
    <row r="804" spans="7:16" ht="23.25">
      <c r="G804" s="56"/>
      <c r="H804" s="56"/>
      <c r="I804" s="56"/>
      <c r="J804" s="56"/>
      <c r="K804" s="56"/>
      <c r="L804" s="56"/>
      <c r="M804" s="56"/>
      <c r="N804" s="56"/>
      <c r="O804" s="56"/>
      <c r="P804" s="56"/>
    </row>
    <row r="805" spans="7:16" ht="23.25">
      <c r="G805" s="56"/>
      <c r="H805" s="56"/>
      <c r="I805" s="56"/>
      <c r="J805" s="56"/>
      <c r="K805" s="56"/>
      <c r="L805" s="56"/>
      <c r="M805" s="56"/>
      <c r="N805" s="56"/>
      <c r="O805" s="56"/>
      <c r="P805" s="56"/>
    </row>
    <row r="806" spans="7:16" ht="23.25">
      <c r="G806" s="56"/>
      <c r="H806" s="56"/>
      <c r="I806" s="56"/>
      <c r="J806" s="56"/>
      <c r="K806" s="56"/>
      <c r="L806" s="56"/>
      <c r="M806" s="56"/>
      <c r="N806" s="56"/>
      <c r="O806" s="56"/>
      <c r="P806" s="56"/>
    </row>
    <row r="807" spans="7:16" ht="23.25">
      <c r="G807" s="56"/>
      <c r="H807" s="56"/>
      <c r="I807" s="56"/>
      <c r="J807" s="56"/>
      <c r="K807" s="56"/>
      <c r="L807" s="56"/>
      <c r="M807" s="56"/>
      <c r="N807" s="56"/>
      <c r="O807" s="56"/>
      <c r="P807" s="56"/>
    </row>
    <row r="808" spans="7:16" ht="23.25">
      <c r="G808" s="56"/>
      <c r="H808" s="56"/>
      <c r="I808" s="56"/>
      <c r="J808" s="56"/>
      <c r="K808" s="56"/>
      <c r="L808" s="56"/>
      <c r="M808" s="56"/>
      <c r="N808" s="56"/>
      <c r="O808" s="56"/>
      <c r="P808" s="56"/>
    </row>
    <row r="809" spans="7:16" ht="23.25">
      <c r="G809" s="56"/>
      <c r="H809" s="56"/>
      <c r="I809" s="56"/>
      <c r="J809" s="56"/>
      <c r="K809" s="56"/>
      <c r="L809" s="56"/>
      <c r="M809" s="56"/>
      <c r="N809" s="56"/>
      <c r="O809" s="56"/>
      <c r="P809" s="56"/>
    </row>
    <row r="810" spans="7:16" ht="23.25">
      <c r="G810" s="56"/>
      <c r="H810" s="56"/>
      <c r="I810" s="56"/>
      <c r="J810" s="56"/>
      <c r="K810" s="56"/>
      <c r="L810" s="56"/>
      <c r="M810" s="56"/>
      <c r="N810" s="56"/>
      <c r="O810" s="56"/>
      <c r="P810" s="56"/>
    </row>
    <row r="811" spans="7:16" ht="23.25">
      <c r="G811" s="56"/>
      <c r="H811" s="56"/>
      <c r="I811" s="56"/>
      <c r="J811" s="56"/>
      <c r="K811" s="56"/>
      <c r="L811" s="56"/>
      <c r="M811" s="56"/>
      <c r="N811" s="56"/>
      <c r="O811" s="56"/>
      <c r="P811" s="56"/>
    </row>
    <row r="812" spans="7:16" ht="23.25">
      <c r="G812" s="56"/>
      <c r="H812" s="56"/>
      <c r="I812" s="56"/>
      <c r="J812" s="56"/>
      <c r="K812" s="56"/>
      <c r="L812" s="56"/>
      <c r="M812" s="56"/>
      <c r="N812" s="56"/>
      <c r="O812" s="56"/>
      <c r="P812" s="56"/>
    </row>
    <row r="813" spans="7:16" ht="23.25">
      <c r="G813" s="56"/>
      <c r="H813" s="56"/>
      <c r="I813" s="56"/>
      <c r="J813" s="56"/>
      <c r="K813" s="56"/>
      <c r="L813" s="56"/>
      <c r="M813" s="56"/>
      <c r="N813" s="56"/>
      <c r="O813" s="56"/>
      <c r="P813" s="56"/>
    </row>
    <row r="814" spans="7:16" ht="23.25">
      <c r="G814" s="56"/>
      <c r="H814" s="56"/>
      <c r="I814" s="56"/>
      <c r="J814" s="56"/>
      <c r="K814" s="56"/>
      <c r="L814" s="56"/>
      <c r="M814" s="56"/>
      <c r="N814" s="56"/>
      <c r="O814" s="56"/>
      <c r="P814" s="56"/>
    </row>
    <row r="815" spans="7:16" ht="23.25">
      <c r="G815" s="56"/>
      <c r="H815" s="56"/>
      <c r="I815" s="56"/>
      <c r="J815" s="56"/>
      <c r="K815" s="56"/>
      <c r="L815" s="56"/>
      <c r="M815" s="56"/>
      <c r="N815" s="56"/>
      <c r="O815" s="56"/>
      <c r="P815" s="56"/>
    </row>
    <row r="816" spans="7:16" ht="23.25">
      <c r="G816" s="56"/>
      <c r="H816" s="56"/>
      <c r="I816" s="56"/>
      <c r="J816" s="56"/>
      <c r="K816" s="56"/>
      <c r="L816" s="56"/>
      <c r="M816" s="56"/>
      <c r="N816" s="56"/>
      <c r="O816" s="56"/>
      <c r="P816" s="56"/>
    </row>
    <row r="817" spans="7:16" ht="23.25">
      <c r="G817" s="56"/>
      <c r="H817" s="56"/>
      <c r="I817" s="56"/>
      <c r="J817" s="56"/>
      <c r="K817" s="56"/>
      <c r="L817" s="56"/>
      <c r="M817" s="56"/>
      <c r="N817" s="56"/>
      <c r="O817" s="56"/>
      <c r="P817" s="56"/>
    </row>
    <row r="818" spans="7:16" ht="23.25">
      <c r="G818" s="56"/>
      <c r="H818" s="56"/>
      <c r="I818" s="56"/>
      <c r="J818" s="56"/>
      <c r="K818" s="56"/>
      <c r="L818" s="56"/>
      <c r="M818" s="56"/>
      <c r="N818" s="56"/>
      <c r="O818" s="56"/>
      <c r="P818" s="56"/>
    </row>
    <row r="819" spans="7:16" ht="23.25">
      <c r="G819" s="56"/>
      <c r="H819" s="56"/>
      <c r="I819" s="56"/>
      <c r="J819" s="56"/>
      <c r="K819" s="56"/>
      <c r="L819" s="56"/>
      <c r="M819" s="56"/>
      <c r="N819" s="56"/>
      <c r="O819" s="56"/>
      <c r="P819" s="56"/>
    </row>
    <row r="820" spans="7:16" ht="23.25">
      <c r="G820" s="56"/>
      <c r="H820" s="56"/>
      <c r="I820" s="56"/>
      <c r="J820" s="56"/>
      <c r="K820" s="56"/>
      <c r="L820" s="56"/>
      <c r="M820" s="56"/>
      <c r="N820" s="56"/>
      <c r="O820" s="56"/>
      <c r="P820" s="56"/>
    </row>
    <row r="821" spans="7:16" ht="23.25">
      <c r="G821" s="56"/>
      <c r="H821" s="56"/>
      <c r="I821" s="56"/>
      <c r="J821" s="56"/>
      <c r="K821" s="56"/>
      <c r="L821" s="56"/>
      <c r="M821" s="56"/>
      <c r="N821" s="56"/>
      <c r="O821" s="56"/>
      <c r="P821" s="56"/>
    </row>
    <row r="822" spans="7:16" ht="23.25">
      <c r="G822" s="56"/>
      <c r="H822" s="56"/>
      <c r="I822" s="56"/>
      <c r="J822" s="56"/>
      <c r="K822" s="56"/>
      <c r="L822" s="56"/>
      <c r="M822" s="56"/>
      <c r="N822" s="56"/>
      <c r="O822" s="56"/>
      <c r="P822" s="56"/>
    </row>
    <row r="823" spans="7:16" ht="23.25">
      <c r="G823" s="56"/>
      <c r="H823" s="56"/>
      <c r="I823" s="56"/>
      <c r="J823" s="56"/>
      <c r="K823" s="56"/>
      <c r="L823" s="56"/>
      <c r="M823" s="56"/>
      <c r="N823" s="56"/>
      <c r="O823" s="56"/>
      <c r="P823" s="56"/>
    </row>
    <row r="824" spans="7:16" ht="23.25">
      <c r="G824" s="56"/>
      <c r="H824" s="56"/>
      <c r="I824" s="56"/>
      <c r="J824" s="56"/>
      <c r="K824" s="56"/>
      <c r="L824" s="56"/>
      <c r="M824" s="56"/>
      <c r="N824" s="56"/>
      <c r="O824" s="56"/>
      <c r="P824" s="56"/>
    </row>
    <row r="825" spans="7:16" ht="23.25">
      <c r="G825" s="56"/>
      <c r="H825" s="56"/>
      <c r="I825" s="56"/>
      <c r="J825" s="56"/>
      <c r="K825" s="56"/>
      <c r="L825" s="56"/>
      <c r="M825" s="56"/>
      <c r="N825" s="56"/>
      <c r="O825" s="56"/>
      <c r="P825" s="56"/>
    </row>
    <row r="826" spans="7:16" ht="23.25">
      <c r="G826" s="56"/>
      <c r="H826" s="56"/>
      <c r="I826" s="56"/>
      <c r="J826" s="56"/>
      <c r="K826" s="56"/>
      <c r="L826" s="56"/>
      <c r="M826" s="56"/>
      <c r="N826" s="56"/>
      <c r="O826" s="56"/>
      <c r="P826" s="56"/>
    </row>
    <row r="827" spans="7:16" ht="23.25">
      <c r="G827" s="56"/>
      <c r="H827" s="56"/>
      <c r="I827" s="56"/>
      <c r="J827" s="56"/>
      <c r="K827" s="56"/>
      <c r="L827" s="56"/>
      <c r="M827" s="56"/>
      <c r="N827" s="56"/>
      <c r="O827" s="56"/>
      <c r="P827" s="56"/>
    </row>
    <row r="828" spans="7:16" ht="23.25">
      <c r="G828" s="56"/>
      <c r="H828" s="56"/>
      <c r="I828" s="56"/>
      <c r="J828" s="56"/>
      <c r="K828" s="56"/>
      <c r="L828" s="56"/>
      <c r="M828" s="56"/>
      <c r="N828" s="56"/>
      <c r="O828" s="56"/>
      <c r="P828" s="56"/>
    </row>
    <row r="829" spans="7:16" ht="23.25">
      <c r="G829" s="56"/>
      <c r="H829" s="56"/>
      <c r="I829" s="56"/>
      <c r="J829" s="56"/>
      <c r="K829" s="56"/>
      <c r="L829" s="56"/>
      <c r="M829" s="56"/>
      <c r="N829" s="56"/>
      <c r="O829" s="56"/>
      <c r="P829" s="56"/>
    </row>
    <row r="830" spans="7:16" ht="23.25">
      <c r="G830" s="56"/>
      <c r="H830" s="56"/>
      <c r="I830" s="56"/>
      <c r="J830" s="56"/>
      <c r="K830" s="56"/>
      <c r="L830" s="56"/>
      <c r="M830" s="56"/>
      <c r="N830" s="56"/>
      <c r="O830" s="56"/>
      <c r="P830" s="56"/>
    </row>
    <row r="831" spans="7:16" ht="23.25">
      <c r="G831" s="56"/>
      <c r="H831" s="56"/>
      <c r="I831" s="56"/>
      <c r="J831" s="56"/>
      <c r="K831" s="56"/>
      <c r="L831" s="56"/>
      <c r="M831" s="56"/>
      <c r="N831" s="56"/>
      <c r="O831" s="56"/>
      <c r="P831" s="56"/>
    </row>
    <row r="832" spans="7:16" ht="23.25">
      <c r="G832" s="56"/>
      <c r="H832" s="56"/>
      <c r="I832" s="56"/>
      <c r="J832" s="56"/>
      <c r="K832" s="56"/>
      <c r="L832" s="56"/>
      <c r="M832" s="56"/>
      <c r="N832" s="56"/>
      <c r="O832" s="56"/>
      <c r="P832" s="56"/>
    </row>
    <row r="833" spans="7:16" ht="23.25">
      <c r="G833" s="56"/>
      <c r="H833" s="56"/>
      <c r="I833" s="56"/>
      <c r="J833" s="56"/>
      <c r="K833" s="56"/>
      <c r="L833" s="56"/>
      <c r="M833" s="56"/>
      <c r="N833" s="56"/>
      <c r="O833" s="56"/>
      <c r="P833" s="56"/>
    </row>
    <row r="834" spans="7:16" ht="23.25">
      <c r="G834" s="56"/>
      <c r="H834" s="56"/>
      <c r="I834" s="56"/>
      <c r="J834" s="56"/>
      <c r="K834" s="56"/>
      <c r="L834" s="56"/>
      <c r="M834" s="56"/>
      <c r="N834" s="56"/>
      <c r="O834" s="56"/>
      <c r="P834" s="56"/>
    </row>
    <row r="835" spans="7:16" ht="23.25">
      <c r="G835" s="56"/>
      <c r="H835" s="56"/>
      <c r="I835" s="56"/>
      <c r="J835" s="56"/>
      <c r="K835" s="56"/>
      <c r="L835" s="56"/>
      <c r="M835" s="56"/>
      <c r="N835" s="56"/>
      <c r="O835" s="56"/>
      <c r="P835" s="56"/>
    </row>
    <row r="836" spans="7:16" ht="23.25">
      <c r="G836" s="56"/>
      <c r="H836" s="56"/>
      <c r="I836" s="56"/>
      <c r="J836" s="56"/>
      <c r="K836" s="56"/>
      <c r="L836" s="56"/>
      <c r="M836" s="56"/>
      <c r="N836" s="56"/>
      <c r="O836" s="56"/>
      <c r="P836" s="56"/>
    </row>
    <row r="837" spans="7:16" ht="23.25">
      <c r="G837" s="56"/>
      <c r="H837" s="56"/>
      <c r="I837" s="56"/>
      <c r="J837" s="56"/>
      <c r="K837" s="56"/>
      <c r="L837" s="56"/>
      <c r="M837" s="56"/>
      <c r="N837" s="56"/>
      <c r="O837" s="56"/>
      <c r="P837" s="56"/>
    </row>
    <row r="838" spans="7:16" ht="23.25">
      <c r="G838" s="56"/>
      <c r="H838" s="56"/>
      <c r="I838" s="56"/>
      <c r="J838" s="56"/>
      <c r="K838" s="56"/>
      <c r="L838" s="56"/>
      <c r="M838" s="56"/>
      <c r="N838" s="56"/>
      <c r="O838" s="56"/>
      <c r="P838" s="56"/>
    </row>
    <row r="839" spans="7:16" ht="23.25">
      <c r="G839" s="56"/>
      <c r="H839" s="56"/>
      <c r="I839" s="56"/>
      <c r="J839" s="56"/>
      <c r="K839" s="56"/>
      <c r="L839" s="56"/>
      <c r="M839" s="56"/>
      <c r="N839" s="56"/>
      <c r="O839" s="56"/>
      <c r="P839" s="56"/>
    </row>
    <row r="840" spans="7:16" ht="23.25">
      <c r="G840" s="56"/>
      <c r="H840" s="56"/>
      <c r="I840" s="56"/>
      <c r="J840" s="56"/>
      <c r="K840" s="56"/>
      <c r="L840" s="56"/>
      <c r="M840" s="56"/>
      <c r="N840" s="56"/>
      <c r="O840" s="56"/>
      <c r="P840" s="56"/>
    </row>
    <row r="841" spans="7:16" ht="23.25">
      <c r="G841" s="56"/>
      <c r="H841" s="56"/>
      <c r="I841" s="56"/>
      <c r="J841" s="56"/>
      <c r="K841" s="56"/>
      <c r="L841" s="56"/>
      <c r="M841" s="56"/>
      <c r="N841" s="56"/>
      <c r="O841" s="56"/>
      <c r="P841" s="56"/>
    </row>
    <row r="842" spans="7:16" ht="23.25">
      <c r="G842" s="56"/>
      <c r="H842" s="56"/>
      <c r="I842" s="56"/>
      <c r="J842" s="56"/>
      <c r="K842" s="56"/>
      <c r="L842" s="56"/>
      <c r="M842" s="56"/>
      <c r="N842" s="56"/>
      <c r="O842" s="56"/>
      <c r="P842" s="56"/>
    </row>
    <row r="843" spans="7:16" ht="23.25">
      <c r="G843" s="56"/>
      <c r="H843" s="56"/>
      <c r="I843" s="56"/>
      <c r="J843" s="56"/>
      <c r="K843" s="56"/>
      <c r="L843" s="56"/>
      <c r="M843" s="56"/>
      <c r="N843" s="56"/>
      <c r="O843" s="56"/>
      <c r="P843" s="56"/>
    </row>
    <row r="844" spans="7:16" ht="23.25">
      <c r="G844" s="56"/>
      <c r="H844" s="56"/>
      <c r="I844" s="56"/>
      <c r="J844" s="56"/>
      <c r="K844" s="56"/>
      <c r="L844" s="56"/>
      <c r="M844" s="56"/>
      <c r="N844" s="56"/>
      <c r="O844" s="56"/>
      <c r="P844" s="56"/>
    </row>
    <row r="845" spans="7:16" ht="23.25">
      <c r="G845" s="56"/>
      <c r="H845" s="56"/>
      <c r="I845" s="56"/>
      <c r="J845" s="56"/>
      <c r="K845" s="56"/>
      <c r="L845" s="56"/>
      <c r="M845" s="56"/>
      <c r="N845" s="56"/>
      <c r="O845" s="56"/>
      <c r="P845" s="56"/>
    </row>
    <row r="846" spans="7:16" ht="23.25">
      <c r="G846" s="56"/>
      <c r="H846" s="56"/>
      <c r="I846" s="56"/>
      <c r="J846" s="56"/>
      <c r="K846" s="56"/>
      <c r="L846" s="56"/>
      <c r="M846" s="56"/>
      <c r="N846" s="56"/>
      <c r="O846" s="56"/>
      <c r="P846" s="56"/>
    </row>
    <row r="847" spans="7:16" ht="23.25">
      <c r="G847" s="56"/>
      <c r="H847" s="56"/>
      <c r="I847" s="56"/>
      <c r="J847" s="56"/>
      <c r="K847" s="56"/>
      <c r="L847" s="56"/>
      <c r="M847" s="56"/>
      <c r="N847" s="56"/>
      <c r="O847" s="56"/>
      <c r="P847" s="56"/>
    </row>
    <row r="848" spans="7:16" ht="23.25">
      <c r="G848" s="56"/>
      <c r="H848" s="56"/>
      <c r="I848" s="56"/>
      <c r="J848" s="56"/>
      <c r="K848" s="56"/>
      <c r="L848" s="56"/>
      <c r="M848" s="56"/>
      <c r="N848" s="56"/>
      <c r="O848" s="56"/>
      <c r="P848" s="56"/>
    </row>
    <row r="849" spans="7:16" ht="23.25">
      <c r="G849" s="56"/>
      <c r="H849" s="56"/>
      <c r="I849" s="56"/>
      <c r="J849" s="56"/>
      <c r="K849" s="56"/>
      <c r="L849" s="56"/>
      <c r="M849" s="56"/>
      <c r="N849" s="56"/>
      <c r="O849" s="56"/>
      <c r="P849" s="56"/>
    </row>
    <row r="850" spans="7:16" ht="23.25">
      <c r="G850" s="56"/>
      <c r="H850" s="56"/>
      <c r="I850" s="56"/>
      <c r="J850" s="56"/>
      <c r="K850" s="56"/>
      <c r="L850" s="56"/>
      <c r="M850" s="56"/>
      <c r="N850" s="56"/>
      <c r="O850" s="56"/>
      <c r="P850" s="56"/>
    </row>
    <row r="851" spans="7:16" ht="23.25">
      <c r="G851" s="56"/>
      <c r="H851" s="56"/>
      <c r="I851" s="56"/>
      <c r="J851" s="56"/>
      <c r="K851" s="56"/>
      <c r="L851" s="56"/>
      <c r="M851" s="56"/>
      <c r="N851" s="56"/>
      <c r="O851" s="56"/>
      <c r="P851" s="56"/>
    </row>
    <row r="852" spans="7:16" ht="23.25">
      <c r="G852" s="56"/>
      <c r="H852" s="56"/>
      <c r="I852" s="56"/>
      <c r="J852" s="56"/>
      <c r="K852" s="56"/>
      <c r="L852" s="56"/>
      <c r="M852" s="56"/>
      <c r="N852" s="56"/>
      <c r="O852" s="56"/>
      <c r="P852" s="56"/>
    </row>
    <row r="853" spans="7:16" ht="23.25">
      <c r="G853" s="56"/>
      <c r="H853" s="56"/>
      <c r="I853" s="56"/>
      <c r="J853" s="56"/>
      <c r="K853" s="56"/>
      <c r="L853" s="56"/>
      <c r="M853" s="56"/>
      <c r="N853" s="56"/>
      <c r="O853" s="56"/>
      <c r="P853" s="56"/>
    </row>
    <row r="854" spans="7:16" ht="23.25">
      <c r="G854" s="56"/>
      <c r="H854" s="56"/>
      <c r="I854" s="56"/>
      <c r="J854" s="56"/>
      <c r="K854" s="56"/>
      <c r="L854" s="56"/>
      <c r="M854" s="56"/>
      <c r="N854" s="56"/>
      <c r="O854" s="56"/>
      <c r="P854" s="56"/>
    </row>
    <row r="855" spans="7:16" ht="23.25">
      <c r="G855" s="56"/>
      <c r="H855" s="56"/>
      <c r="I855" s="56"/>
      <c r="J855" s="56"/>
      <c r="K855" s="56"/>
      <c r="L855" s="56"/>
      <c r="M855" s="56"/>
      <c r="N855" s="56"/>
      <c r="O855" s="56"/>
      <c r="P855" s="56"/>
    </row>
    <row r="856" spans="7:16" ht="23.25">
      <c r="G856" s="56"/>
      <c r="H856" s="56"/>
      <c r="I856" s="56"/>
      <c r="J856" s="56"/>
      <c r="K856" s="56"/>
      <c r="L856" s="56"/>
      <c r="M856" s="56"/>
      <c r="N856" s="56"/>
      <c r="O856" s="56"/>
      <c r="P856" s="56"/>
    </row>
    <row r="857" spans="7:16" ht="23.25">
      <c r="G857" s="56"/>
      <c r="H857" s="56"/>
      <c r="I857" s="56"/>
      <c r="J857" s="56"/>
      <c r="K857" s="56"/>
      <c r="L857" s="56"/>
      <c r="M857" s="56"/>
      <c r="N857" s="56"/>
      <c r="O857" s="56"/>
      <c r="P857" s="56"/>
    </row>
    <row r="858" spans="7:16" ht="23.25">
      <c r="G858" s="56"/>
      <c r="H858" s="56"/>
      <c r="I858" s="56"/>
      <c r="J858" s="56"/>
      <c r="K858" s="56"/>
      <c r="L858" s="56"/>
      <c r="M858" s="56"/>
      <c r="N858" s="56"/>
      <c r="O858" s="56"/>
      <c r="P858" s="56"/>
    </row>
    <row r="859" spans="7:16" ht="23.25">
      <c r="G859" s="56"/>
      <c r="H859" s="56"/>
      <c r="I859" s="56"/>
      <c r="J859" s="56"/>
      <c r="K859" s="56"/>
      <c r="L859" s="56"/>
      <c r="M859" s="56"/>
      <c r="N859" s="56"/>
      <c r="O859" s="56"/>
      <c r="P859" s="56"/>
    </row>
    <row r="860" spans="7:16" ht="23.25">
      <c r="G860" s="56"/>
      <c r="H860" s="56"/>
      <c r="I860" s="56"/>
      <c r="J860" s="56"/>
      <c r="K860" s="56"/>
      <c r="L860" s="56"/>
      <c r="M860" s="56"/>
      <c r="N860" s="56"/>
      <c r="O860" s="56"/>
      <c r="P860" s="56"/>
    </row>
    <row r="861" spans="7:16" ht="23.25">
      <c r="G861" s="56"/>
      <c r="H861" s="56"/>
      <c r="I861" s="56"/>
      <c r="J861" s="56"/>
      <c r="K861" s="56"/>
      <c r="L861" s="56"/>
      <c r="M861" s="56"/>
      <c r="N861" s="56"/>
      <c r="O861" s="56"/>
      <c r="P861" s="56"/>
    </row>
    <row r="862" spans="7:16" ht="23.25">
      <c r="G862" s="56"/>
      <c r="H862" s="56"/>
      <c r="I862" s="56"/>
      <c r="J862" s="56"/>
      <c r="K862" s="56"/>
      <c r="L862" s="56"/>
      <c r="M862" s="56"/>
      <c r="N862" s="56"/>
      <c r="O862" s="56"/>
      <c r="P862" s="56"/>
    </row>
    <row r="863" spans="7:16" ht="23.25">
      <c r="G863" s="56"/>
      <c r="H863" s="56"/>
      <c r="I863" s="56"/>
      <c r="J863" s="56"/>
      <c r="K863" s="56"/>
      <c r="L863" s="56"/>
      <c r="M863" s="56"/>
      <c r="N863" s="56"/>
      <c r="O863" s="56"/>
      <c r="P863" s="56"/>
    </row>
    <row r="864" spans="7:16" ht="23.25">
      <c r="G864" s="56"/>
      <c r="H864" s="56"/>
      <c r="I864" s="56"/>
      <c r="J864" s="56"/>
      <c r="K864" s="56"/>
      <c r="L864" s="56"/>
      <c r="M864" s="56"/>
      <c r="N864" s="56"/>
      <c r="O864" s="56"/>
      <c r="P864" s="56"/>
    </row>
    <row r="865" spans="7:16" ht="23.25">
      <c r="G865" s="56"/>
      <c r="H865" s="56"/>
      <c r="I865" s="56"/>
      <c r="J865" s="56"/>
      <c r="K865" s="56"/>
      <c r="L865" s="56"/>
      <c r="M865" s="56"/>
      <c r="N865" s="56"/>
      <c r="O865" s="56"/>
      <c r="P865" s="56"/>
    </row>
    <row r="866" spans="7:16" ht="23.25">
      <c r="G866" s="56"/>
      <c r="H866" s="56"/>
      <c r="I866" s="56"/>
      <c r="J866" s="56"/>
      <c r="K866" s="56"/>
      <c r="L866" s="56"/>
      <c r="M866" s="56"/>
      <c r="N866" s="56"/>
      <c r="O866" s="56"/>
      <c r="P866" s="56"/>
    </row>
    <row r="867" spans="7:16" ht="23.25">
      <c r="G867" s="56"/>
      <c r="H867" s="56"/>
      <c r="I867" s="56"/>
      <c r="J867" s="56"/>
      <c r="K867" s="56"/>
      <c r="L867" s="56"/>
      <c r="M867" s="56"/>
      <c r="N867" s="56"/>
      <c r="O867" s="56"/>
      <c r="P867" s="56"/>
    </row>
    <row r="868" spans="7:16" ht="23.25">
      <c r="G868" s="56"/>
      <c r="H868" s="56"/>
      <c r="I868" s="56"/>
      <c r="J868" s="56"/>
      <c r="K868" s="56"/>
      <c r="L868" s="56"/>
      <c r="M868" s="56"/>
      <c r="N868" s="56"/>
      <c r="O868" s="56"/>
      <c r="P868" s="56"/>
    </row>
    <row r="869" spans="7:16" ht="23.25">
      <c r="G869" s="56"/>
      <c r="H869" s="56"/>
      <c r="I869" s="56"/>
      <c r="J869" s="56"/>
      <c r="K869" s="56"/>
      <c r="L869" s="56"/>
      <c r="M869" s="56"/>
      <c r="N869" s="56"/>
      <c r="O869" s="56"/>
      <c r="P869" s="56"/>
    </row>
    <row r="870" spans="7:16" ht="23.25">
      <c r="G870" s="56"/>
      <c r="H870" s="56"/>
      <c r="I870" s="56"/>
      <c r="J870" s="56"/>
      <c r="K870" s="56"/>
      <c r="L870" s="56"/>
      <c r="M870" s="56"/>
      <c r="N870" s="56"/>
      <c r="O870" s="56"/>
      <c r="P870" s="56"/>
    </row>
    <row r="871" spans="7:16" ht="23.25">
      <c r="G871" s="56"/>
      <c r="H871" s="56"/>
      <c r="I871" s="56"/>
      <c r="J871" s="56"/>
      <c r="K871" s="56"/>
      <c r="L871" s="56"/>
      <c r="M871" s="56"/>
      <c r="N871" s="56"/>
      <c r="O871" s="56"/>
      <c r="P871" s="56"/>
    </row>
    <row r="872" spans="7:16" ht="23.25">
      <c r="G872" s="56"/>
      <c r="H872" s="56"/>
      <c r="I872" s="56"/>
      <c r="J872" s="56"/>
      <c r="K872" s="56"/>
      <c r="L872" s="56"/>
      <c r="M872" s="56"/>
      <c r="N872" s="56"/>
      <c r="O872" s="56"/>
      <c r="P872" s="56"/>
    </row>
    <row r="873" spans="7:16" ht="23.25">
      <c r="G873" s="56"/>
      <c r="H873" s="56"/>
      <c r="I873" s="56"/>
      <c r="J873" s="56"/>
      <c r="K873" s="56"/>
      <c r="L873" s="56"/>
      <c r="M873" s="56"/>
      <c r="N873" s="56"/>
      <c r="O873" s="56"/>
      <c r="P873" s="56"/>
    </row>
    <row r="874" spans="7:16" ht="23.25">
      <c r="G874" s="56"/>
      <c r="H874" s="56"/>
      <c r="I874" s="56"/>
      <c r="J874" s="56"/>
      <c r="K874" s="56"/>
      <c r="L874" s="56"/>
      <c r="M874" s="56"/>
      <c r="N874" s="56"/>
      <c r="O874" s="56"/>
      <c r="P874" s="56"/>
    </row>
    <row r="875" spans="7:16" ht="23.25">
      <c r="G875" s="56"/>
      <c r="H875" s="56"/>
      <c r="I875" s="56"/>
      <c r="J875" s="56"/>
      <c r="K875" s="56"/>
      <c r="L875" s="56"/>
      <c r="M875" s="56"/>
      <c r="N875" s="56"/>
      <c r="O875" s="56"/>
      <c r="P875" s="56"/>
    </row>
    <row r="876" spans="7:16" ht="23.25">
      <c r="G876" s="56"/>
      <c r="H876" s="56"/>
      <c r="I876" s="56"/>
      <c r="J876" s="56"/>
      <c r="K876" s="56"/>
      <c r="L876" s="56"/>
      <c r="M876" s="56"/>
      <c r="N876" s="56"/>
      <c r="O876" s="56"/>
      <c r="P876" s="56"/>
    </row>
    <row r="877" spans="7:16" ht="23.25">
      <c r="G877" s="56"/>
      <c r="H877" s="56"/>
      <c r="I877" s="56"/>
      <c r="J877" s="56"/>
      <c r="K877" s="56"/>
      <c r="L877" s="56"/>
      <c r="M877" s="56"/>
      <c r="N877" s="56"/>
      <c r="O877" s="56"/>
      <c r="P877" s="56"/>
    </row>
    <row r="878" spans="7:16" ht="23.25">
      <c r="G878" s="56"/>
      <c r="H878" s="56"/>
      <c r="I878" s="56"/>
      <c r="J878" s="56"/>
      <c r="K878" s="56"/>
      <c r="L878" s="56"/>
      <c r="M878" s="56"/>
      <c r="N878" s="56"/>
      <c r="O878" s="56"/>
      <c r="P878" s="56"/>
    </row>
    <row r="879" spans="7:16" ht="23.25">
      <c r="G879" s="56"/>
      <c r="H879" s="56"/>
      <c r="I879" s="56"/>
      <c r="J879" s="56"/>
      <c r="K879" s="56"/>
      <c r="L879" s="56"/>
      <c r="M879" s="56"/>
      <c r="N879" s="56"/>
      <c r="O879" s="56"/>
      <c r="P879" s="56"/>
    </row>
    <row r="880" spans="7:16" ht="23.25">
      <c r="G880" s="56"/>
      <c r="H880" s="56"/>
      <c r="I880" s="56"/>
      <c r="J880" s="56"/>
      <c r="K880" s="56"/>
      <c r="L880" s="56"/>
      <c r="M880" s="56"/>
      <c r="N880" s="56"/>
      <c r="O880" s="56"/>
      <c r="P880" s="56"/>
    </row>
    <row r="881" spans="7:16" ht="23.25">
      <c r="G881" s="56"/>
      <c r="H881" s="56"/>
      <c r="I881" s="56"/>
      <c r="J881" s="56"/>
      <c r="K881" s="56"/>
      <c r="L881" s="56"/>
      <c r="M881" s="56"/>
      <c r="N881" s="56"/>
      <c r="O881" s="56"/>
      <c r="P881" s="56"/>
    </row>
    <row r="882" spans="7:16" ht="23.25">
      <c r="G882" s="56"/>
      <c r="H882" s="56"/>
      <c r="I882" s="56"/>
      <c r="J882" s="56"/>
      <c r="K882" s="56"/>
      <c r="L882" s="56"/>
      <c r="M882" s="56"/>
      <c r="N882" s="56"/>
      <c r="O882" s="56"/>
      <c r="P882" s="56"/>
    </row>
    <row r="883" spans="7:16" ht="23.25">
      <c r="G883" s="56"/>
      <c r="H883" s="56"/>
      <c r="I883" s="56"/>
      <c r="J883" s="56"/>
      <c r="K883" s="56"/>
      <c r="L883" s="56"/>
      <c r="M883" s="56"/>
      <c r="N883" s="56"/>
      <c r="O883" s="56"/>
      <c r="P883" s="56"/>
    </row>
    <row r="884" spans="7:16" ht="23.25">
      <c r="G884" s="56"/>
      <c r="H884" s="56"/>
      <c r="I884" s="56"/>
      <c r="J884" s="56"/>
      <c r="K884" s="56"/>
      <c r="L884" s="56"/>
      <c r="M884" s="56"/>
      <c r="N884" s="56"/>
      <c r="O884" s="56"/>
      <c r="P884" s="56"/>
    </row>
    <row r="885" spans="7:16" ht="23.25">
      <c r="G885" s="56"/>
      <c r="H885" s="56"/>
      <c r="I885" s="56"/>
      <c r="J885" s="56"/>
      <c r="K885" s="56"/>
      <c r="L885" s="56"/>
      <c r="M885" s="56"/>
      <c r="N885" s="56"/>
      <c r="O885" s="56"/>
      <c r="P885" s="56"/>
    </row>
    <row r="886" spans="7:16" ht="23.25">
      <c r="G886" s="56"/>
      <c r="H886" s="56"/>
      <c r="I886" s="56"/>
      <c r="J886" s="56"/>
      <c r="K886" s="56"/>
      <c r="L886" s="56"/>
      <c r="M886" s="56"/>
      <c r="N886" s="56"/>
      <c r="O886" s="56"/>
      <c r="P886" s="56"/>
    </row>
    <row r="887" spans="7:16" ht="23.25">
      <c r="G887" s="56"/>
      <c r="H887" s="56"/>
      <c r="I887" s="56"/>
      <c r="J887" s="56"/>
      <c r="K887" s="56"/>
      <c r="L887" s="56"/>
      <c r="M887" s="56"/>
      <c r="N887" s="56"/>
      <c r="O887" s="56"/>
      <c r="P887" s="56"/>
    </row>
    <row r="888" spans="7:16" ht="23.25">
      <c r="G888" s="56"/>
      <c r="H888" s="56"/>
      <c r="I888" s="56"/>
      <c r="J888" s="56"/>
      <c r="K888" s="56"/>
      <c r="L888" s="56"/>
      <c r="M888" s="56"/>
      <c r="N888" s="56"/>
      <c r="O888" s="56"/>
      <c r="P888" s="56"/>
    </row>
    <row r="889" spans="7:16" ht="23.25">
      <c r="G889" s="56"/>
      <c r="H889" s="56"/>
      <c r="I889" s="56"/>
      <c r="J889" s="56"/>
      <c r="K889" s="56"/>
      <c r="L889" s="56"/>
      <c r="M889" s="56"/>
      <c r="N889" s="56"/>
      <c r="O889" s="56"/>
      <c r="P889" s="56"/>
    </row>
    <row r="890" spans="7:16" ht="23.25">
      <c r="G890" s="56"/>
      <c r="H890" s="56"/>
      <c r="I890" s="56"/>
      <c r="J890" s="56"/>
      <c r="K890" s="56"/>
      <c r="L890" s="56"/>
      <c r="M890" s="56"/>
      <c r="N890" s="56"/>
      <c r="O890" s="56"/>
      <c r="P890" s="56"/>
    </row>
    <row r="891" spans="7:16" ht="23.25">
      <c r="G891" s="56"/>
      <c r="H891" s="56"/>
      <c r="I891" s="56"/>
      <c r="J891" s="56"/>
      <c r="K891" s="56"/>
      <c r="L891" s="56"/>
      <c r="M891" s="56"/>
      <c r="N891" s="56"/>
      <c r="O891" s="56"/>
      <c r="P891" s="56"/>
    </row>
    <row r="892" spans="7:16" ht="23.25">
      <c r="G892" s="56"/>
      <c r="H892" s="56"/>
      <c r="I892" s="56"/>
      <c r="J892" s="56"/>
      <c r="K892" s="56"/>
      <c r="L892" s="56"/>
      <c r="M892" s="56"/>
      <c r="N892" s="56"/>
      <c r="O892" s="56"/>
      <c r="P892" s="56"/>
    </row>
    <row r="893" spans="7:16" ht="23.25">
      <c r="G893" s="56"/>
      <c r="H893" s="56"/>
      <c r="I893" s="56"/>
      <c r="J893" s="56"/>
      <c r="K893" s="56"/>
      <c r="L893" s="56"/>
      <c r="M893" s="56"/>
      <c r="N893" s="56"/>
      <c r="O893" s="56"/>
      <c r="P893" s="56"/>
    </row>
    <row r="894" spans="7:16" ht="23.25">
      <c r="G894" s="56"/>
      <c r="H894" s="56"/>
      <c r="I894" s="56"/>
      <c r="J894" s="56"/>
      <c r="K894" s="56"/>
      <c r="L894" s="56"/>
      <c r="M894" s="56"/>
      <c r="N894" s="56"/>
      <c r="O894" s="56"/>
      <c r="P894" s="56"/>
    </row>
    <row r="895" spans="7:16" ht="23.25">
      <c r="G895" s="56"/>
      <c r="H895" s="56"/>
      <c r="I895" s="56"/>
      <c r="J895" s="56"/>
      <c r="K895" s="56"/>
      <c r="L895" s="56"/>
      <c r="M895" s="56"/>
      <c r="N895" s="56"/>
      <c r="O895" s="56"/>
      <c r="P895" s="56"/>
    </row>
    <row r="896" spans="7:16" ht="23.25">
      <c r="G896" s="56"/>
      <c r="H896" s="56"/>
      <c r="I896" s="56"/>
      <c r="J896" s="56"/>
      <c r="K896" s="56"/>
      <c r="L896" s="56"/>
      <c r="M896" s="56"/>
      <c r="N896" s="56"/>
      <c r="O896" s="56"/>
      <c r="P896" s="56"/>
    </row>
    <row r="897" spans="7:16" ht="23.25">
      <c r="G897" s="56"/>
      <c r="H897" s="56"/>
      <c r="I897" s="56"/>
      <c r="J897" s="56"/>
      <c r="K897" s="56"/>
      <c r="L897" s="56"/>
      <c r="M897" s="56"/>
      <c r="N897" s="56"/>
      <c r="O897" s="56"/>
      <c r="P897" s="56"/>
    </row>
    <row r="898" spans="7:16" ht="23.25">
      <c r="G898" s="56"/>
      <c r="H898" s="56"/>
      <c r="I898" s="56"/>
      <c r="J898" s="56"/>
      <c r="K898" s="56"/>
      <c r="L898" s="56"/>
      <c r="M898" s="56"/>
      <c r="N898" s="56"/>
      <c r="O898" s="56"/>
      <c r="P898" s="56"/>
    </row>
    <row r="899" spans="7:16" ht="23.25">
      <c r="G899" s="56"/>
      <c r="H899" s="56"/>
      <c r="I899" s="56"/>
      <c r="J899" s="56"/>
      <c r="K899" s="56"/>
      <c r="L899" s="56"/>
      <c r="M899" s="56"/>
      <c r="N899" s="56"/>
      <c r="O899" s="56"/>
      <c r="P899" s="56"/>
    </row>
    <row r="900" spans="7:16" ht="23.25">
      <c r="G900" s="56"/>
      <c r="H900" s="56"/>
      <c r="I900" s="56"/>
      <c r="J900" s="56"/>
      <c r="K900" s="56"/>
      <c r="L900" s="56"/>
      <c r="M900" s="56"/>
      <c r="N900" s="56"/>
      <c r="O900" s="56"/>
      <c r="P900" s="56"/>
    </row>
    <row r="901" spans="7:16" ht="23.25">
      <c r="G901" s="56"/>
      <c r="H901" s="56"/>
      <c r="I901" s="56"/>
      <c r="J901" s="56"/>
      <c r="K901" s="56"/>
      <c r="L901" s="56"/>
      <c r="M901" s="56"/>
      <c r="N901" s="56"/>
      <c r="O901" s="56"/>
      <c r="P901" s="56"/>
    </row>
    <row r="902" spans="7:16" ht="23.25">
      <c r="G902" s="56"/>
      <c r="H902" s="56"/>
      <c r="I902" s="56"/>
      <c r="J902" s="56"/>
      <c r="K902" s="56"/>
      <c r="L902" s="56"/>
      <c r="M902" s="56"/>
      <c r="N902" s="56"/>
      <c r="O902" s="56"/>
      <c r="P902" s="56"/>
    </row>
    <row r="903" spans="7:16" ht="23.25">
      <c r="G903" s="56"/>
      <c r="H903" s="56"/>
      <c r="I903" s="56"/>
      <c r="J903" s="56"/>
      <c r="K903" s="56"/>
      <c r="L903" s="56"/>
      <c r="M903" s="56"/>
      <c r="N903" s="56"/>
      <c r="O903" s="56"/>
      <c r="P903" s="56"/>
    </row>
    <row r="904" spans="7:16" ht="23.25">
      <c r="G904" s="56"/>
      <c r="H904" s="56"/>
      <c r="I904" s="56"/>
      <c r="J904" s="56"/>
      <c r="K904" s="56"/>
      <c r="L904" s="56"/>
      <c r="M904" s="56"/>
      <c r="N904" s="56"/>
      <c r="O904" s="56"/>
      <c r="P904" s="56"/>
    </row>
    <row r="905" spans="7:16" ht="23.25">
      <c r="G905" s="56"/>
      <c r="H905" s="56"/>
      <c r="I905" s="56"/>
      <c r="J905" s="56"/>
      <c r="K905" s="56"/>
      <c r="L905" s="56"/>
      <c r="M905" s="56"/>
      <c r="N905" s="56"/>
      <c r="O905" s="56"/>
      <c r="P905" s="56"/>
    </row>
    <row r="906" spans="7:16" ht="23.25">
      <c r="G906" s="56"/>
      <c r="H906" s="56"/>
      <c r="I906" s="56"/>
      <c r="J906" s="56"/>
      <c r="K906" s="56"/>
      <c r="L906" s="56"/>
      <c r="M906" s="56"/>
      <c r="N906" s="56"/>
      <c r="O906" s="56"/>
      <c r="P906" s="56"/>
    </row>
    <row r="907" spans="7:16" ht="23.25">
      <c r="G907" s="56"/>
      <c r="H907" s="56"/>
      <c r="I907" s="56"/>
      <c r="J907" s="56"/>
      <c r="K907" s="56"/>
      <c r="L907" s="56"/>
      <c r="M907" s="56"/>
      <c r="N907" s="56"/>
      <c r="O907" s="56"/>
      <c r="P907" s="56"/>
    </row>
    <row r="908" spans="7:16" ht="23.25">
      <c r="G908" s="56"/>
      <c r="H908" s="56"/>
      <c r="I908" s="56"/>
      <c r="J908" s="56"/>
      <c r="K908" s="56"/>
      <c r="L908" s="56"/>
      <c r="M908" s="56"/>
      <c r="N908" s="56"/>
      <c r="O908" s="56"/>
      <c r="P908" s="56"/>
    </row>
    <row r="909" spans="7:16" ht="23.25">
      <c r="G909" s="56"/>
      <c r="H909" s="56"/>
      <c r="I909" s="56"/>
      <c r="J909" s="56"/>
      <c r="K909" s="56"/>
      <c r="L909" s="56"/>
      <c r="M909" s="56"/>
      <c r="N909" s="56"/>
      <c r="O909" s="56"/>
      <c r="P909" s="56"/>
    </row>
    <row r="910" spans="7:16" ht="23.25">
      <c r="G910" s="56"/>
      <c r="H910" s="56"/>
      <c r="I910" s="56"/>
      <c r="J910" s="56"/>
      <c r="K910" s="56"/>
      <c r="L910" s="56"/>
      <c r="M910" s="56"/>
      <c r="N910" s="56"/>
      <c r="O910" s="56"/>
      <c r="P910" s="56"/>
    </row>
    <row r="911" spans="7:16" ht="23.25">
      <c r="G911" s="56"/>
      <c r="H911" s="56"/>
      <c r="I911" s="56"/>
      <c r="J911" s="56"/>
      <c r="K911" s="56"/>
      <c r="L911" s="56"/>
      <c r="M911" s="56"/>
      <c r="N911" s="56"/>
      <c r="O911" s="56"/>
      <c r="P911" s="56"/>
    </row>
    <row r="912" spans="7:16" ht="23.25">
      <c r="G912" s="56"/>
      <c r="H912" s="56"/>
      <c r="I912" s="56"/>
      <c r="J912" s="56"/>
      <c r="K912" s="56"/>
      <c r="L912" s="56"/>
      <c r="M912" s="56"/>
      <c r="N912" s="56"/>
      <c r="O912" s="56"/>
      <c r="P912" s="56"/>
    </row>
    <row r="913" spans="7:16" ht="23.25">
      <c r="G913" s="56"/>
      <c r="H913" s="56"/>
      <c r="I913" s="56"/>
      <c r="J913" s="56"/>
      <c r="K913" s="56"/>
      <c r="L913" s="56"/>
      <c r="M913" s="56"/>
      <c r="N913" s="56"/>
      <c r="O913" s="56"/>
      <c r="P913" s="56"/>
    </row>
    <row r="914" spans="7:16" ht="23.25">
      <c r="G914" s="56"/>
      <c r="H914" s="56"/>
      <c r="I914" s="56"/>
      <c r="J914" s="56"/>
      <c r="K914" s="56"/>
      <c r="L914" s="56"/>
      <c r="M914" s="56"/>
      <c r="N914" s="56"/>
      <c r="O914" s="56"/>
      <c r="P914" s="56"/>
    </row>
    <row r="915" spans="7:16" ht="23.25">
      <c r="G915" s="56"/>
      <c r="H915" s="56"/>
      <c r="I915" s="56"/>
      <c r="J915" s="56"/>
      <c r="K915" s="56"/>
      <c r="L915" s="56"/>
      <c r="M915" s="56"/>
      <c r="N915" s="56"/>
      <c r="O915" s="56"/>
      <c r="P915" s="56"/>
    </row>
    <row r="916" spans="7:16" ht="23.25">
      <c r="G916" s="56"/>
      <c r="H916" s="56"/>
      <c r="I916" s="56"/>
      <c r="J916" s="56"/>
      <c r="K916" s="56"/>
      <c r="L916" s="56"/>
      <c r="M916" s="56"/>
      <c r="N916" s="56"/>
      <c r="O916" s="56"/>
      <c r="P916" s="56"/>
    </row>
    <row r="917" spans="7:16" ht="23.25">
      <c r="G917" s="56"/>
      <c r="H917" s="56"/>
      <c r="I917" s="56"/>
      <c r="J917" s="56"/>
      <c r="K917" s="56"/>
      <c r="L917" s="56"/>
      <c r="M917" s="56"/>
      <c r="N917" s="56"/>
      <c r="O917" s="56"/>
      <c r="P917" s="56"/>
    </row>
    <row r="918" spans="7:16" ht="23.25">
      <c r="G918" s="56"/>
      <c r="H918" s="56"/>
      <c r="I918" s="56"/>
      <c r="J918" s="56"/>
      <c r="K918" s="56"/>
      <c r="L918" s="56"/>
      <c r="M918" s="56"/>
      <c r="N918" s="56"/>
      <c r="O918" s="56"/>
      <c r="P918" s="56"/>
    </row>
    <row r="919" spans="7:16" ht="23.25">
      <c r="G919" s="56"/>
      <c r="H919" s="56"/>
      <c r="I919" s="56"/>
      <c r="J919" s="56"/>
      <c r="K919" s="56"/>
      <c r="L919" s="56"/>
      <c r="M919" s="56"/>
      <c r="N919" s="56"/>
      <c r="O919" s="56"/>
      <c r="P919" s="56"/>
    </row>
    <row r="920" spans="7:16" ht="23.25">
      <c r="G920" s="56"/>
      <c r="H920" s="56"/>
      <c r="I920" s="56"/>
      <c r="J920" s="56"/>
      <c r="K920" s="56"/>
      <c r="L920" s="56"/>
      <c r="M920" s="56"/>
      <c r="N920" s="56"/>
      <c r="O920" s="56"/>
      <c r="P920" s="56"/>
    </row>
    <row r="921" spans="7:16" ht="23.25">
      <c r="G921" s="56"/>
      <c r="H921" s="56"/>
      <c r="I921" s="56"/>
      <c r="J921" s="56"/>
      <c r="K921" s="56"/>
      <c r="L921" s="56"/>
      <c r="M921" s="56"/>
      <c r="N921" s="56"/>
      <c r="O921" s="56"/>
      <c r="P921" s="56"/>
    </row>
    <row r="922" spans="7:16" ht="23.25">
      <c r="G922" s="56"/>
      <c r="H922" s="56"/>
      <c r="I922" s="56"/>
      <c r="J922" s="56"/>
      <c r="K922" s="56"/>
      <c r="L922" s="56"/>
      <c r="M922" s="56"/>
      <c r="N922" s="56"/>
      <c r="O922" s="56"/>
      <c r="P922" s="56"/>
    </row>
    <row r="923" spans="7:16" ht="23.25">
      <c r="G923" s="56"/>
      <c r="H923" s="56"/>
      <c r="I923" s="56"/>
      <c r="J923" s="56"/>
      <c r="K923" s="56"/>
      <c r="L923" s="56"/>
      <c r="M923" s="56"/>
      <c r="N923" s="56"/>
      <c r="O923" s="56"/>
      <c r="P923" s="56"/>
    </row>
    <row r="924" spans="7:16" ht="23.25">
      <c r="G924" s="56"/>
      <c r="H924" s="56"/>
      <c r="I924" s="56"/>
      <c r="J924" s="56"/>
      <c r="K924" s="56"/>
      <c r="L924" s="56"/>
      <c r="M924" s="56"/>
      <c r="N924" s="56"/>
      <c r="O924" s="56"/>
      <c r="P924" s="56"/>
    </row>
    <row r="925" spans="7:16" ht="23.25">
      <c r="G925" s="56"/>
      <c r="H925" s="56"/>
      <c r="I925" s="56"/>
      <c r="J925" s="56"/>
      <c r="K925" s="56"/>
      <c r="L925" s="56"/>
      <c r="M925" s="56"/>
      <c r="N925" s="56"/>
      <c r="O925" s="56"/>
      <c r="P925" s="56"/>
    </row>
    <row r="926" spans="7:16" ht="23.25">
      <c r="G926" s="56"/>
      <c r="H926" s="56"/>
      <c r="I926" s="56"/>
      <c r="J926" s="56"/>
      <c r="K926" s="56"/>
      <c r="L926" s="56"/>
      <c r="M926" s="56"/>
      <c r="N926" s="56"/>
      <c r="O926" s="56"/>
      <c r="P926" s="56"/>
    </row>
    <row r="927" spans="7:16" ht="23.25">
      <c r="G927" s="56"/>
      <c r="H927" s="56"/>
      <c r="I927" s="56"/>
      <c r="J927" s="56"/>
      <c r="K927" s="56"/>
      <c r="L927" s="56"/>
      <c r="M927" s="56"/>
      <c r="N927" s="56"/>
      <c r="O927" s="56"/>
      <c r="P927" s="56"/>
    </row>
    <row r="928" spans="7:16" ht="23.25">
      <c r="G928" s="56"/>
      <c r="H928" s="56"/>
      <c r="I928" s="56"/>
      <c r="J928" s="56"/>
      <c r="K928" s="56"/>
      <c r="L928" s="56"/>
      <c r="M928" s="56"/>
      <c r="N928" s="56"/>
      <c r="O928" s="56"/>
      <c r="P928" s="56"/>
    </row>
    <row r="929" spans="7:16" ht="23.25">
      <c r="G929" s="56"/>
      <c r="H929" s="56"/>
      <c r="I929" s="56"/>
      <c r="J929" s="56"/>
      <c r="K929" s="56"/>
      <c r="L929" s="56"/>
      <c r="M929" s="56"/>
      <c r="N929" s="56"/>
      <c r="O929" s="56"/>
      <c r="P929" s="56"/>
    </row>
    <row r="930" spans="7:16" ht="23.25">
      <c r="G930" s="56"/>
      <c r="H930" s="56"/>
      <c r="I930" s="56"/>
      <c r="J930" s="56"/>
      <c r="K930" s="56"/>
      <c r="L930" s="56"/>
      <c r="M930" s="56"/>
      <c r="N930" s="56"/>
      <c r="O930" s="56"/>
      <c r="P930" s="56"/>
    </row>
    <row r="931" spans="7:16" ht="23.25">
      <c r="G931" s="56"/>
      <c r="H931" s="56"/>
      <c r="I931" s="56"/>
      <c r="J931" s="56"/>
      <c r="K931" s="56"/>
      <c r="L931" s="56"/>
      <c r="M931" s="56"/>
      <c r="N931" s="56"/>
      <c r="O931" s="56"/>
      <c r="P931" s="56"/>
    </row>
    <row r="932" spans="7:16" ht="23.25">
      <c r="G932" s="56"/>
      <c r="H932" s="56"/>
      <c r="I932" s="56"/>
      <c r="J932" s="56"/>
      <c r="K932" s="56"/>
      <c r="L932" s="56"/>
      <c r="M932" s="56"/>
      <c r="N932" s="56"/>
      <c r="O932" s="56"/>
      <c r="P932" s="56"/>
    </row>
    <row r="933" spans="7:16" ht="23.25">
      <c r="G933" s="56"/>
      <c r="H933" s="56"/>
      <c r="I933" s="56"/>
      <c r="J933" s="56"/>
      <c r="K933" s="56"/>
      <c r="L933" s="56"/>
      <c r="M933" s="56"/>
      <c r="N933" s="56"/>
      <c r="O933" s="56"/>
      <c r="P933" s="56"/>
    </row>
    <row r="934" spans="7:16" ht="23.25">
      <c r="G934" s="56"/>
      <c r="H934" s="56"/>
      <c r="I934" s="56"/>
      <c r="J934" s="56"/>
      <c r="K934" s="56"/>
      <c r="L934" s="56"/>
      <c r="M934" s="56"/>
      <c r="N934" s="56"/>
      <c r="O934" s="56"/>
      <c r="P934" s="56"/>
    </row>
    <row r="935" spans="7:16" ht="23.25">
      <c r="G935" s="56"/>
      <c r="H935" s="56"/>
      <c r="I935" s="56"/>
      <c r="J935" s="56"/>
      <c r="K935" s="56"/>
      <c r="L935" s="56"/>
      <c r="M935" s="56"/>
      <c r="N935" s="56"/>
      <c r="O935" s="56"/>
      <c r="P935" s="56"/>
    </row>
    <row r="936" spans="7:16" ht="23.25">
      <c r="G936" s="56"/>
      <c r="H936" s="56"/>
      <c r="I936" s="56"/>
      <c r="J936" s="56"/>
      <c r="K936" s="56"/>
      <c r="L936" s="56"/>
      <c r="M936" s="56"/>
      <c r="N936" s="56"/>
      <c r="O936" s="56"/>
      <c r="P936" s="56"/>
    </row>
    <row r="937" spans="7:16" ht="23.25">
      <c r="G937" s="56"/>
      <c r="H937" s="56"/>
      <c r="I937" s="56"/>
      <c r="J937" s="56"/>
      <c r="K937" s="56"/>
      <c r="L937" s="56"/>
      <c r="M937" s="56"/>
      <c r="N937" s="56"/>
      <c r="O937" s="56"/>
      <c r="P937" s="56"/>
    </row>
    <row r="938" spans="7:16" ht="23.25">
      <c r="G938" s="56"/>
      <c r="H938" s="56"/>
      <c r="I938" s="56"/>
      <c r="J938" s="56"/>
      <c r="K938" s="56"/>
      <c r="L938" s="56"/>
      <c r="M938" s="56"/>
      <c r="N938" s="56"/>
      <c r="O938" s="56"/>
      <c r="P938" s="56"/>
    </row>
    <row r="939" spans="7:16" ht="23.25">
      <c r="G939" s="56"/>
      <c r="H939" s="56"/>
      <c r="I939" s="56"/>
      <c r="J939" s="56"/>
      <c r="K939" s="56"/>
      <c r="L939" s="56"/>
      <c r="M939" s="56"/>
      <c r="N939" s="56"/>
      <c r="O939" s="56"/>
      <c r="P939" s="56"/>
    </row>
    <row r="940" spans="7:16" ht="23.25">
      <c r="G940" s="56"/>
      <c r="H940" s="56"/>
      <c r="I940" s="56"/>
      <c r="J940" s="56"/>
      <c r="K940" s="56"/>
      <c r="L940" s="56"/>
      <c r="M940" s="56"/>
      <c r="N940" s="56"/>
      <c r="O940" s="56"/>
      <c r="P940" s="56"/>
    </row>
    <row r="941" spans="7:16" ht="23.25">
      <c r="G941" s="56"/>
      <c r="H941" s="56"/>
      <c r="I941" s="56"/>
      <c r="J941" s="56"/>
      <c r="K941" s="56"/>
      <c r="L941" s="56"/>
      <c r="M941" s="56"/>
      <c r="N941" s="56"/>
      <c r="O941" s="56"/>
      <c r="P941" s="56"/>
    </row>
    <row r="942" spans="7:16" ht="23.25">
      <c r="G942" s="56"/>
      <c r="H942" s="56"/>
      <c r="I942" s="56"/>
      <c r="J942" s="56"/>
      <c r="K942" s="56"/>
      <c r="L942" s="56"/>
      <c r="M942" s="56"/>
      <c r="N942" s="56"/>
      <c r="O942" s="56"/>
      <c r="P942" s="56"/>
    </row>
    <row r="943" spans="7:16" ht="23.25">
      <c r="G943" s="56"/>
      <c r="H943" s="56"/>
      <c r="I943" s="56"/>
      <c r="J943" s="56"/>
      <c r="K943" s="56"/>
      <c r="L943" s="56"/>
      <c r="M943" s="56"/>
      <c r="N943" s="56"/>
      <c r="O943" s="56"/>
      <c r="P943" s="56"/>
    </row>
    <row r="944" spans="7:16" ht="23.25">
      <c r="G944" s="56"/>
      <c r="H944" s="56"/>
      <c r="I944" s="56"/>
      <c r="J944" s="56"/>
      <c r="K944" s="56"/>
      <c r="L944" s="56"/>
      <c r="M944" s="56"/>
      <c r="N944" s="56"/>
      <c r="O944" s="56"/>
      <c r="P944" s="56"/>
    </row>
    <row r="945" spans="7:16" ht="23.25">
      <c r="G945" s="56"/>
      <c r="H945" s="56"/>
      <c r="I945" s="56"/>
      <c r="J945" s="56"/>
      <c r="K945" s="56"/>
      <c r="L945" s="56"/>
      <c r="M945" s="56"/>
      <c r="N945" s="56"/>
      <c r="O945" s="56"/>
      <c r="P945" s="56"/>
    </row>
    <row r="946" spans="7:16" ht="23.25">
      <c r="G946" s="56"/>
      <c r="H946" s="56"/>
      <c r="I946" s="56"/>
      <c r="J946" s="56"/>
      <c r="K946" s="56"/>
      <c r="L946" s="56"/>
      <c r="M946" s="56"/>
      <c r="N946" s="56"/>
      <c r="O946" s="56"/>
      <c r="P946" s="56"/>
    </row>
    <row r="947" spans="7:16" ht="23.25">
      <c r="G947" s="56"/>
      <c r="H947" s="56"/>
      <c r="I947" s="56"/>
      <c r="J947" s="56"/>
      <c r="K947" s="56"/>
      <c r="L947" s="56"/>
      <c r="M947" s="56"/>
      <c r="N947" s="56"/>
      <c r="O947" s="56"/>
      <c r="P947" s="56"/>
    </row>
    <row r="948" spans="7:16" ht="23.25">
      <c r="G948" s="56"/>
      <c r="H948" s="56"/>
      <c r="I948" s="56"/>
      <c r="J948" s="56"/>
      <c r="K948" s="56"/>
      <c r="L948" s="56"/>
      <c r="M948" s="56"/>
      <c r="N948" s="56"/>
      <c r="O948" s="56"/>
      <c r="P948" s="56"/>
    </row>
    <row r="949" spans="7:16" ht="23.25">
      <c r="G949" s="56"/>
      <c r="H949" s="56"/>
      <c r="I949" s="56"/>
      <c r="J949" s="56"/>
      <c r="K949" s="56"/>
      <c r="L949" s="56"/>
      <c r="M949" s="56"/>
      <c r="N949" s="56"/>
      <c r="O949" s="56"/>
      <c r="P949" s="56"/>
    </row>
    <row r="950" spans="7:16" ht="23.25">
      <c r="G950" s="56"/>
      <c r="H950" s="56"/>
      <c r="I950" s="56"/>
      <c r="J950" s="56"/>
      <c r="K950" s="56"/>
      <c r="L950" s="56"/>
      <c r="M950" s="56"/>
      <c r="N950" s="56"/>
      <c r="O950" s="56"/>
      <c r="P950" s="56"/>
    </row>
    <row r="951" spans="7:16" ht="23.25">
      <c r="G951" s="56"/>
      <c r="H951" s="56"/>
      <c r="I951" s="56"/>
      <c r="J951" s="56"/>
      <c r="K951" s="56"/>
      <c r="L951" s="56"/>
      <c r="M951" s="56"/>
      <c r="N951" s="56"/>
      <c r="O951" s="56"/>
      <c r="P951" s="56"/>
    </row>
    <row r="952" spans="7:16" ht="23.25">
      <c r="G952" s="56"/>
      <c r="H952" s="56"/>
      <c r="I952" s="56"/>
      <c r="J952" s="56"/>
      <c r="K952" s="56"/>
      <c r="L952" s="56"/>
      <c r="M952" s="56"/>
      <c r="N952" s="56"/>
      <c r="O952" s="56"/>
      <c r="P952" s="56"/>
    </row>
    <row r="953" spans="7:16" ht="23.25">
      <c r="G953" s="56"/>
      <c r="H953" s="56"/>
      <c r="I953" s="56"/>
      <c r="J953" s="56"/>
      <c r="K953" s="56"/>
      <c r="L953" s="56"/>
      <c r="M953" s="56"/>
      <c r="N953" s="56"/>
      <c r="O953" s="56"/>
      <c r="P953" s="56"/>
    </row>
    <row r="954" spans="7:16" ht="23.25">
      <c r="G954" s="56"/>
      <c r="H954" s="56"/>
      <c r="I954" s="56"/>
      <c r="J954" s="56"/>
      <c r="K954" s="56"/>
      <c r="L954" s="56"/>
      <c r="M954" s="56"/>
      <c r="N954" s="56"/>
      <c r="O954" s="56"/>
      <c r="P954" s="56"/>
    </row>
    <row r="955" spans="7:16" ht="23.25">
      <c r="G955" s="56"/>
      <c r="H955" s="56"/>
      <c r="I955" s="56"/>
      <c r="J955" s="56"/>
      <c r="K955" s="56"/>
      <c r="L955" s="56"/>
      <c r="M955" s="56"/>
      <c r="N955" s="56"/>
      <c r="O955" s="56"/>
      <c r="P955" s="56"/>
    </row>
    <row r="956" spans="7:16" ht="23.25">
      <c r="G956" s="56"/>
      <c r="H956" s="56"/>
      <c r="I956" s="56"/>
      <c r="J956" s="56"/>
      <c r="K956" s="56"/>
      <c r="L956" s="56"/>
      <c r="M956" s="56"/>
      <c r="N956" s="56"/>
      <c r="O956" s="56"/>
      <c r="P956" s="56"/>
    </row>
    <row r="957" spans="7:16" ht="23.25">
      <c r="G957" s="56"/>
      <c r="H957" s="56"/>
      <c r="I957" s="56"/>
      <c r="J957" s="56"/>
      <c r="K957" s="56"/>
      <c r="L957" s="56"/>
      <c r="M957" s="56"/>
      <c r="N957" s="56"/>
      <c r="O957" s="56"/>
      <c r="P957" s="56"/>
    </row>
    <row r="958" spans="7:16" ht="23.25">
      <c r="G958" s="56"/>
      <c r="H958" s="56"/>
      <c r="I958" s="56"/>
      <c r="J958" s="56"/>
      <c r="K958" s="56"/>
      <c r="L958" s="56"/>
      <c r="M958" s="56"/>
      <c r="N958" s="56"/>
      <c r="O958" s="56"/>
      <c r="P958" s="56"/>
    </row>
    <row r="959" spans="7:16" ht="23.25">
      <c r="G959" s="56"/>
      <c r="H959" s="56"/>
      <c r="I959" s="56"/>
      <c r="J959" s="56"/>
      <c r="K959" s="56"/>
      <c r="L959" s="56"/>
      <c r="M959" s="56"/>
      <c r="N959" s="56"/>
      <c r="O959" s="56"/>
      <c r="P959" s="56"/>
    </row>
    <row r="960" spans="7:16" ht="23.25">
      <c r="G960" s="56"/>
      <c r="H960" s="56"/>
      <c r="I960" s="56"/>
      <c r="J960" s="56"/>
      <c r="K960" s="56"/>
      <c r="L960" s="56"/>
      <c r="M960" s="56"/>
      <c r="N960" s="56"/>
      <c r="O960" s="56"/>
      <c r="P960" s="56"/>
    </row>
    <row r="961" spans="7:16" ht="23.25">
      <c r="G961" s="56"/>
      <c r="H961" s="56"/>
      <c r="I961" s="56"/>
      <c r="J961" s="56"/>
      <c r="K961" s="56"/>
      <c r="L961" s="56"/>
      <c r="M961" s="56"/>
      <c r="N961" s="56"/>
      <c r="O961" s="56"/>
      <c r="P961" s="56"/>
    </row>
    <row r="962" spans="7:16" ht="23.25">
      <c r="G962" s="56"/>
      <c r="H962" s="56"/>
      <c r="I962" s="56"/>
      <c r="J962" s="56"/>
      <c r="K962" s="56"/>
      <c r="L962" s="56"/>
      <c r="M962" s="56"/>
      <c r="N962" s="56"/>
      <c r="O962" s="56"/>
      <c r="P962" s="56"/>
    </row>
    <row r="963" spans="7:16" ht="23.25">
      <c r="G963" s="56"/>
      <c r="H963" s="56"/>
      <c r="I963" s="56"/>
      <c r="J963" s="56"/>
      <c r="K963" s="56"/>
      <c r="L963" s="56"/>
      <c r="M963" s="56"/>
      <c r="N963" s="56"/>
      <c r="O963" s="56"/>
      <c r="P963" s="56"/>
    </row>
    <row r="964" spans="7:16" ht="23.25">
      <c r="G964" s="56"/>
      <c r="H964" s="56"/>
      <c r="I964" s="56"/>
      <c r="J964" s="56"/>
      <c r="K964" s="56"/>
      <c r="L964" s="56"/>
      <c r="M964" s="56"/>
      <c r="N964" s="56"/>
      <c r="O964" s="56"/>
      <c r="P964" s="56"/>
    </row>
    <row r="965" spans="7:16" ht="23.25">
      <c r="G965" s="56"/>
      <c r="H965" s="56"/>
      <c r="I965" s="56"/>
      <c r="J965" s="56"/>
      <c r="K965" s="56"/>
      <c r="L965" s="56"/>
      <c r="M965" s="56"/>
      <c r="N965" s="56"/>
      <c r="O965" s="56"/>
      <c r="P965" s="56"/>
    </row>
    <row r="966" spans="7:16" ht="23.25">
      <c r="G966" s="56"/>
      <c r="H966" s="56"/>
      <c r="I966" s="56"/>
      <c r="J966" s="56"/>
      <c r="K966" s="56"/>
      <c r="L966" s="56"/>
      <c r="M966" s="56"/>
      <c r="N966" s="56"/>
      <c r="O966" s="56"/>
      <c r="P966" s="56"/>
    </row>
    <row r="967" spans="7:16" ht="23.25">
      <c r="G967" s="56"/>
      <c r="H967" s="56"/>
      <c r="I967" s="56"/>
      <c r="J967" s="56"/>
      <c r="K967" s="56"/>
      <c r="L967" s="56"/>
      <c r="M967" s="56"/>
      <c r="N967" s="56"/>
      <c r="O967" s="56"/>
      <c r="P967" s="56"/>
    </row>
    <row r="968" spans="7:16" ht="23.25">
      <c r="G968" s="56"/>
      <c r="H968" s="56"/>
      <c r="I968" s="56"/>
      <c r="J968" s="56"/>
      <c r="K968" s="56"/>
      <c r="L968" s="56"/>
      <c r="M968" s="56"/>
      <c r="N968" s="56"/>
      <c r="O968" s="56"/>
      <c r="P968" s="56"/>
    </row>
    <row r="969" spans="7:16" ht="23.25">
      <c r="G969" s="56"/>
      <c r="H969" s="56"/>
      <c r="I969" s="56"/>
      <c r="J969" s="56"/>
      <c r="K969" s="56"/>
      <c r="L969" s="56"/>
      <c r="M969" s="56"/>
      <c r="N969" s="56"/>
      <c r="O969" s="56"/>
      <c r="P969" s="56"/>
    </row>
    <row r="970" spans="7:16" ht="23.25">
      <c r="G970" s="56"/>
      <c r="H970" s="56"/>
      <c r="I970" s="56"/>
      <c r="J970" s="56"/>
      <c r="K970" s="56"/>
      <c r="L970" s="56"/>
      <c r="M970" s="56"/>
      <c r="N970" s="56"/>
      <c r="O970" s="56"/>
      <c r="P970" s="56"/>
    </row>
    <row r="971" spans="7:16" ht="23.25">
      <c r="G971" s="56"/>
      <c r="H971" s="56"/>
      <c r="I971" s="56"/>
      <c r="J971" s="56"/>
      <c r="K971" s="56"/>
      <c r="L971" s="56"/>
      <c r="M971" s="56"/>
      <c r="N971" s="56"/>
      <c r="O971" s="56"/>
      <c r="P971" s="56"/>
    </row>
    <row r="972" spans="7:16" ht="23.25">
      <c r="G972" s="56"/>
      <c r="H972" s="56"/>
      <c r="I972" s="56"/>
      <c r="J972" s="56"/>
      <c r="K972" s="56"/>
      <c r="L972" s="56"/>
      <c r="M972" s="56"/>
      <c r="N972" s="56"/>
      <c r="O972" s="56"/>
      <c r="P972" s="56"/>
    </row>
    <row r="973" spans="7:16" ht="23.25">
      <c r="G973" s="56"/>
      <c r="H973" s="56"/>
      <c r="I973" s="56"/>
      <c r="J973" s="56"/>
      <c r="K973" s="56"/>
      <c r="L973" s="56"/>
      <c r="M973" s="56"/>
      <c r="N973" s="56"/>
      <c r="O973" s="56"/>
      <c r="P973" s="56"/>
    </row>
    <row r="974" spans="7:16" ht="23.25">
      <c r="G974" s="56"/>
      <c r="H974" s="56"/>
      <c r="I974" s="56"/>
      <c r="J974" s="56"/>
      <c r="K974" s="56"/>
      <c r="L974" s="56"/>
      <c r="M974" s="56"/>
      <c r="N974" s="56"/>
      <c r="O974" s="56"/>
      <c r="P974" s="56"/>
    </row>
    <row r="975" spans="7:16" ht="23.25">
      <c r="G975" s="56"/>
      <c r="H975" s="56"/>
      <c r="I975" s="56"/>
      <c r="J975" s="56"/>
      <c r="K975" s="56"/>
      <c r="L975" s="56"/>
      <c r="M975" s="56"/>
      <c r="N975" s="56"/>
      <c r="O975" s="56"/>
      <c r="P975" s="56"/>
    </row>
    <row r="976" spans="7:16" ht="23.25">
      <c r="G976" s="56"/>
      <c r="H976" s="56"/>
      <c r="I976" s="56"/>
      <c r="J976" s="56"/>
      <c r="K976" s="56"/>
      <c r="L976" s="56"/>
      <c r="M976" s="56"/>
      <c r="N976" s="56"/>
      <c r="O976" s="56"/>
      <c r="P976" s="56"/>
    </row>
    <row r="977" spans="7:16" ht="23.25">
      <c r="G977" s="56"/>
      <c r="H977" s="56"/>
      <c r="I977" s="56"/>
      <c r="J977" s="56"/>
      <c r="K977" s="56"/>
      <c r="L977" s="56"/>
      <c r="M977" s="56"/>
      <c r="N977" s="56"/>
      <c r="O977" s="56"/>
      <c r="P977" s="56"/>
    </row>
    <row r="978" spans="7:16" ht="23.25">
      <c r="G978" s="56"/>
      <c r="H978" s="56"/>
      <c r="I978" s="56"/>
      <c r="J978" s="56"/>
      <c r="K978" s="56"/>
      <c r="L978" s="56"/>
      <c r="M978" s="56"/>
      <c r="N978" s="56"/>
      <c r="O978" s="56"/>
      <c r="P978" s="56"/>
    </row>
    <row r="979" spans="7:16" ht="23.25">
      <c r="G979" s="56"/>
      <c r="H979" s="56"/>
      <c r="I979" s="56"/>
      <c r="J979" s="56"/>
      <c r="K979" s="56"/>
      <c r="L979" s="56"/>
      <c r="M979" s="56"/>
      <c r="N979" s="56"/>
      <c r="O979" s="56"/>
      <c r="P979" s="56"/>
    </row>
    <row r="980" spans="7:16" ht="23.25">
      <c r="G980" s="56"/>
      <c r="H980" s="56"/>
      <c r="I980" s="56"/>
      <c r="J980" s="56"/>
      <c r="K980" s="56"/>
      <c r="L980" s="56"/>
      <c r="M980" s="56"/>
      <c r="N980" s="56"/>
      <c r="O980" s="56"/>
      <c r="P980" s="56"/>
    </row>
    <row r="981" spans="7:16" ht="23.25">
      <c r="G981" s="56"/>
      <c r="H981" s="56"/>
      <c r="I981" s="56"/>
      <c r="J981" s="56"/>
      <c r="K981" s="56"/>
      <c r="L981" s="56"/>
      <c r="M981" s="56"/>
      <c r="N981" s="56"/>
      <c r="O981" s="56"/>
      <c r="P981" s="56"/>
    </row>
    <row r="982" spans="7:16" ht="23.25">
      <c r="G982" s="56"/>
      <c r="H982" s="56"/>
      <c r="I982" s="56"/>
      <c r="J982" s="56"/>
      <c r="K982" s="56"/>
      <c r="L982" s="56"/>
      <c r="M982" s="56"/>
      <c r="N982" s="56"/>
      <c r="O982" s="56"/>
      <c r="P982" s="56"/>
    </row>
    <row r="983" spans="7:16" ht="23.25">
      <c r="G983" s="56"/>
      <c r="H983" s="56"/>
      <c r="I983" s="56"/>
      <c r="J983" s="56"/>
      <c r="K983" s="56"/>
      <c r="L983" s="56"/>
      <c r="M983" s="56"/>
      <c r="N983" s="56"/>
      <c r="O983" s="56"/>
      <c r="P983" s="56"/>
    </row>
    <row r="984" spans="7:16" ht="23.25">
      <c r="G984" s="56"/>
      <c r="H984" s="56"/>
      <c r="I984" s="56"/>
      <c r="J984" s="56"/>
      <c r="K984" s="56"/>
      <c r="L984" s="56"/>
      <c r="M984" s="56"/>
      <c r="N984" s="56"/>
      <c r="O984" s="56"/>
      <c r="P984" s="56"/>
    </row>
    <row r="985" spans="7:16" ht="23.25">
      <c r="G985" s="56"/>
      <c r="H985" s="56"/>
      <c r="I985" s="56"/>
      <c r="J985" s="56"/>
      <c r="K985" s="56"/>
      <c r="L985" s="56"/>
      <c r="M985" s="56"/>
      <c r="N985" s="56"/>
      <c r="O985" s="56"/>
      <c r="P985" s="56"/>
    </row>
    <row r="986" spans="7:16" ht="23.25">
      <c r="G986" s="56"/>
      <c r="H986" s="56"/>
      <c r="I986" s="56"/>
      <c r="J986" s="56"/>
      <c r="K986" s="56"/>
      <c r="L986" s="56"/>
      <c r="M986" s="56"/>
      <c r="N986" s="56"/>
      <c r="O986" s="56"/>
      <c r="P986" s="56"/>
    </row>
    <row r="987" spans="7:16" ht="23.25">
      <c r="G987" s="56"/>
      <c r="H987" s="56"/>
      <c r="I987" s="56"/>
      <c r="J987" s="56"/>
      <c r="K987" s="56"/>
      <c r="L987" s="56"/>
      <c r="M987" s="56"/>
      <c r="N987" s="56"/>
      <c r="O987" s="56"/>
      <c r="P987" s="56"/>
    </row>
    <row r="988" spans="7:16" ht="23.25">
      <c r="G988" s="56"/>
      <c r="H988" s="56"/>
      <c r="I988" s="56"/>
      <c r="J988" s="56"/>
      <c r="K988" s="56"/>
      <c r="L988" s="56"/>
      <c r="M988" s="56"/>
      <c r="N988" s="56"/>
      <c r="O988" s="56"/>
      <c r="P988" s="56"/>
    </row>
    <row r="989" spans="7:16" ht="23.25">
      <c r="G989" s="56"/>
      <c r="H989" s="56"/>
      <c r="I989" s="56"/>
      <c r="J989" s="56"/>
      <c r="K989" s="56"/>
      <c r="L989" s="56"/>
      <c r="M989" s="56"/>
      <c r="N989" s="56"/>
      <c r="O989" s="56"/>
      <c r="P989" s="56"/>
    </row>
    <row r="990" spans="7:16" ht="23.25">
      <c r="G990" s="56"/>
      <c r="H990" s="56"/>
      <c r="I990" s="56"/>
      <c r="J990" s="56"/>
      <c r="K990" s="56"/>
      <c r="L990" s="56"/>
      <c r="M990" s="56"/>
      <c r="N990" s="56"/>
      <c r="O990" s="56"/>
      <c r="P990" s="56"/>
    </row>
    <row r="991" spans="7:16" ht="23.25">
      <c r="G991" s="56"/>
      <c r="H991" s="56"/>
      <c r="I991" s="56"/>
      <c r="J991" s="56"/>
      <c r="K991" s="56"/>
      <c r="L991" s="56"/>
      <c r="M991" s="56"/>
      <c r="N991" s="56"/>
      <c r="O991" s="56"/>
      <c r="P991" s="56"/>
    </row>
    <row r="992" spans="7:16" ht="23.25">
      <c r="G992" s="56"/>
      <c r="H992" s="56"/>
      <c r="I992" s="56"/>
      <c r="J992" s="56"/>
      <c r="K992" s="56"/>
      <c r="L992" s="56"/>
      <c r="M992" s="56"/>
      <c r="N992" s="56"/>
      <c r="O992" s="56"/>
      <c r="P992" s="56"/>
    </row>
    <row r="993" spans="7:16" ht="23.25">
      <c r="G993" s="56"/>
      <c r="H993" s="56"/>
      <c r="I993" s="56"/>
      <c r="J993" s="56"/>
      <c r="K993" s="56"/>
      <c r="L993" s="56"/>
      <c r="M993" s="56"/>
      <c r="N993" s="56"/>
      <c r="O993" s="56"/>
      <c r="P993" s="56"/>
    </row>
    <row r="994" spans="7:16" ht="23.25">
      <c r="G994" s="56"/>
      <c r="H994" s="56"/>
      <c r="I994" s="56"/>
      <c r="J994" s="56"/>
      <c r="K994" s="56"/>
      <c r="L994" s="56"/>
      <c r="M994" s="56"/>
      <c r="N994" s="56"/>
      <c r="O994" s="56"/>
      <c r="P994" s="56"/>
    </row>
    <row r="995" spans="7:16" ht="23.25">
      <c r="G995" s="56"/>
      <c r="H995" s="56"/>
      <c r="I995" s="56"/>
      <c r="J995" s="56"/>
      <c r="K995" s="56"/>
      <c r="L995" s="56"/>
      <c r="M995" s="56"/>
      <c r="N995" s="56"/>
      <c r="O995" s="56"/>
      <c r="P995" s="56"/>
    </row>
    <row r="996" spans="7:16" ht="23.25">
      <c r="G996" s="56"/>
      <c r="H996" s="56"/>
      <c r="I996" s="56"/>
      <c r="J996" s="56"/>
      <c r="K996" s="56"/>
      <c r="L996" s="56"/>
      <c r="M996" s="56"/>
      <c r="N996" s="56"/>
      <c r="O996" s="56"/>
      <c r="P996" s="56"/>
    </row>
    <row r="997" spans="7:16" ht="23.25">
      <c r="G997" s="56"/>
      <c r="H997" s="56"/>
      <c r="I997" s="56"/>
      <c r="J997" s="56"/>
      <c r="K997" s="56"/>
      <c r="L997" s="56"/>
      <c r="M997" s="56"/>
      <c r="N997" s="56"/>
      <c r="O997" s="56"/>
      <c r="P997" s="56"/>
    </row>
    <row r="998" spans="7:16" ht="23.25">
      <c r="G998" s="56"/>
      <c r="H998" s="56"/>
      <c r="I998" s="56"/>
      <c r="J998" s="56"/>
      <c r="K998" s="56"/>
      <c r="L998" s="56"/>
      <c r="M998" s="56"/>
      <c r="N998" s="56"/>
      <c r="O998" s="56"/>
      <c r="P998" s="56"/>
    </row>
    <row r="999" spans="7:16" ht="23.25">
      <c r="G999" s="56"/>
      <c r="H999" s="56"/>
      <c r="I999" s="56"/>
      <c r="J999" s="56"/>
      <c r="K999" s="56"/>
      <c r="L999" s="56"/>
      <c r="M999" s="56"/>
      <c r="N999" s="56"/>
      <c r="O999" s="56"/>
      <c r="P999" s="56"/>
    </row>
    <row r="1000" spans="7:16" ht="23.25"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</row>
    <row r="1001" spans="7:16" ht="23.25"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</row>
    <row r="1002" spans="7:16" ht="23.25"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</row>
    <row r="1003" spans="7:16" ht="23.25"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</row>
    <row r="1004" spans="7:16" ht="23.25"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</row>
    <row r="1005" spans="7:16" ht="23.25"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</row>
    <row r="1006" spans="7:16" ht="23.25"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</row>
    <row r="1007" spans="7:16" ht="23.25"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</row>
    <row r="1008" spans="7:16" ht="23.25"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</row>
    <row r="1009" spans="7:16" ht="23.25"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</row>
    <row r="1010" spans="7:16" ht="23.25"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</row>
    <row r="1011" spans="7:16" ht="23.25"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</row>
    <row r="1012" spans="7:16" ht="23.25"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</row>
    <row r="1013" spans="7:16" ht="23.25"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</row>
    <row r="1014" spans="7:16" ht="23.25"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</row>
    <row r="1015" spans="7:16" ht="23.25"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</row>
    <row r="1016" spans="7:16" ht="23.25"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</row>
    <row r="1017" spans="7:16" ht="23.25"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</row>
    <row r="1018" spans="7:16" ht="23.25"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</row>
    <row r="1019" spans="7:16" ht="23.25"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</row>
    <row r="1020" spans="7:16" ht="23.25"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</row>
    <row r="1021" spans="7:16" ht="23.25"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</row>
    <row r="1022" spans="7:16" ht="23.25"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</row>
    <row r="1023" spans="7:16" ht="23.25"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</row>
    <row r="1024" spans="7:16" ht="23.25"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</row>
    <row r="1025" spans="7:16" ht="23.25"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</row>
    <row r="1026" spans="7:16" ht="23.25"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</row>
    <row r="1027" spans="7:16" ht="23.25"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</row>
    <row r="1028" spans="7:16" ht="23.25"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</row>
    <row r="1029" spans="7:16" ht="23.25"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</row>
    <row r="1030" spans="7:16" ht="23.25"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</row>
    <row r="1031" spans="7:16" ht="23.25"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</row>
    <row r="1032" spans="7:16" ht="23.25"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</row>
    <row r="1033" spans="7:16" ht="23.25"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</row>
    <row r="1034" spans="7:16" ht="23.25"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</row>
    <row r="1035" spans="7:16" ht="23.25"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</row>
    <row r="1036" spans="7:16" ht="23.25"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</row>
    <row r="1037" spans="7:16" ht="23.25"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</row>
    <row r="1038" spans="7:16" ht="23.25"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</row>
    <row r="1039" spans="7:16" ht="23.25"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</row>
    <row r="1040" spans="7:16" ht="23.25"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</row>
    <row r="1041" spans="7:16" ht="23.25"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</row>
    <row r="1042" spans="7:16" ht="23.25"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</row>
    <row r="1043" spans="7:16" ht="23.25"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</row>
    <row r="1044" spans="7:16" ht="23.25"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</row>
    <row r="1045" spans="7:16" ht="23.25"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</row>
    <row r="1046" spans="7:16" ht="23.25"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</row>
    <row r="1047" spans="7:16" ht="23.25"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</row>
    <row r="1048" spans="7:16" ht="23.25"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</row>
    <row r="1049" spans="7:16" ht="23.25"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</row>
    <row r="1050" spans="7:16" ht="23.25"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</row>
    <row r="1051" spans="7:16" ht="23.25"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</row>
    <row r="1052" spans="7:16" ht="23.25"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</row>
    <row r="1053" spans="7:16" ht="23.25"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</row>
    <row r="1054" spans="7:16" ht="23.25"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</row>
    <row r="1055" spans="7:16" ht="23.25"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</row>
    <row r="1056" spans="7:16" ht="23.25"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</row>
    <row r="1057" spans="7:16" ht="23.25"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</row>
    <row r="1058" spans="7:16" ht="23.25"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</row>
    <row r="1059" spans="7:16" ht="23.25"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</row>
    <row r="1060" spans="7:16" ht="23.25"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</row>
    <row r="1061" spans="7:16" ht="23.25"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</row>
    <row r="1062" spans="7:16" ht="23.25"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</row>
    <row r="1063" spans="7:16" ht="23.25"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</row>
    <row r="1064" spans="7:16" ht="23.25"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</row>
    <row r="1065" spans="7:16" ht="23.25"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</row>
    <row r="1066" spans="7:16" ht="23.25"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</row>
    <row r="1067" spans="7:16" ht="23.25"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</row>
    <row r="1068" spans="7:16" ht="23.25"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</row>
    <row r="1069" spans="7:16" ht="23.25"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</row>
    <row r="1070" spans="7:16" ht="23.25"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</row>
    <row r="1071" spans="7:16" ht="23.25"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</row>
    <row r="1072" spans="7:16" ht="23.25"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</row>
    <row r="1073" spans="7:16" ht="23.25"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</row>
    <row r="1074" spans="7:16" ht="23.25"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</row>
    <row r="1075" spans="7:16" ht="23.25"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</row>
    <row r="1076" spans="7:16" ht="23.25"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</row>
    <row r="1077" spans="7:16" ht="23.25"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</row>
    <row r="1078" spans="7:16" ht="23.25"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</row>
    <row r="1079" spans="7:16" ht="23.25"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</row>
    <row r="1080" spans="7:16" ht="23.25"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</row>
    <row r="1081" spans="7:16" ht="23.25"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</row>
    <row r="1082" spans="7:16" ht="23.25"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</row>
    <row r="1083" spans="7:16" ht="23.25"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</row>
    <row r="1084" spans="7:16" ht="23.25"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</row>
    <row r="1085" spans="7:16" ht="23.25"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</row>
    <row r="1086" spans="7:16" ht="23.25"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</row>
    <row r="1087" spans="7:16" ht="23.25"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</row>
    <row r="1088" spans="7:16" ht="23.25"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</row>
    <row r="1089" spans="7:16" ht="23.25"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</row>
    <row r="1090" spans="7:16" ht="23.25"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</row>
    <row r="1091" spans="7:16" ht="23.25"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</row>
    <row r="1092" spans="7:16" ht="23.25"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</row>
    <row r="1093" spans="7:16" ht="23.25"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</row>
    <row r="1094" spans="7:16" ht="23.25"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</row>
    <row r="1095" spans="7:16" ht="23.25"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</row>
    <row r="1096" spans="7:16" ht="23.25"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</row>
    <row r="1097" spans="7:16" ht="23.25"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</row>
    <row r="1098" spans="7:16" ht="23.25">
      <c r="G1098" s="56"/>
      <c r="H1098" s="56"/>
      <c r="I1098" s="56"/>
      <c r="J1098" s="56"/>
      <c r="K1098" s="56"/>
      <c r="L1098" s="56"/>
      <c r="M1098" s="56"/>
      <c r="N1098" s="56"/>
      <c r="O1098" s="56"/>
      <c r="P1098" s="56"/>
    </row>
    <row r="1099" spans="7:16" ht="23.25"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</row>
    <row r="1100" spans="7:16" ht="23.25"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</row>
    <row r="1101" spans="7:16" ht="23.25"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</row>
    <row r="1102" spans="7:16" ht="23.25"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</row>
    <row r="1103" spans="7:16" ht="23.25"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</row>
    <row r="1104" spans="7:16" ht="23.25"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</row>
    <row r="1105" spans="7:16" ht="23.25"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</row>
    <row r="1106" spans="7:16" ht="23.25"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</row>
    <row r="1107" spans="7:16" ht="23.25"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</row>
    <row r="1108" spans="7:16" ht="23.25"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</row>
    <row r="1109" spans="7:16" ht="23.25"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</row>
    <row r="1110" spans="7:16" ht="23.25"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</row>
    <row r="1111" spans="7:16" ht="23.25"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</row>
    <row r="1112" spans="7:16" ht="23.25"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</row>
    <row r="1113" spans="7:16" ht="23.25"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</row>
    <row r="1114" spans="7:16" ht="23.25">
      <c r="G1114" s="56"/>
      <c r="H1114" s="56"/>
      <c r="I1114" s="56"/>
      <c r="J1114" s="56"/>
      <c r="K1114" s="56"/>
      <c r="L1114" s="56"/>
      <c r="M1114" s="56"/>
      <c r="N1114" s="56"/>
      <c r="O1114" s="56"/>
      <c r="P1114" s="56"/>
    </row>
    <row r="1115" spans="7:16" ht="23.25"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</row>
    <row r="1116" spans="7:16" ht="23.25"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</row>
    <row r="1117" spans="7:16" ht="23.25"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</row>
    <row r="1118" spans="7:16" ht="23.25"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</row>
    <row r="1119" spans="7:16" ht="23.25"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</row>
    <row r="1120" spans="7:16" ht="23.25"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</row>
    <row r="1121" spans="7:16" ht="23.25"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</row>
    <row r="1122" spans="7:16" ht="23.25"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</row>
    <row r="1123" spans="7:16" ht="23.25"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</row>
    <row r="1124" spans="7:16" ht="23.25"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</row>
    <row r="1125" spans="7:16" ht="23.25"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</row>
    <row r="1126" spans="7:16" ht="23.25"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</row>
    <row r="1127" spans="7:16" ht="23.25"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</row>
    <row r="1128" spans="7:16" ht="23.25"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</row>
    <row r="1129" spans="7:16" ht="23.25"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</row>
    <row r="1130" spans="7:16" ht="23.25"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</row>
    <row r="1131" spans="7:16" ht="23.25"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</row>
    <row r="1132" spans="7:16" ht="23.25"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</row>
    <row r="1133" spans="7:16" ht="23.25"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</row>
    <row r="1134" spans="7:16" ht="23.25"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</row>
    <row r="1135" spans="7:16" ht="23.25"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</row>
    <row r="1136" spans="7:16" ht="23.25"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</row>
    <row r="1137" spans="7:16" ht="23.25"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</row>
    <row r="1138" spans="7:16" ht="23.25"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</row>
    <row r="1139" spans="7:16" ht="23.25"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</row>
    <row r="1140" spans="7:16" ht="23.25"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</row>
    <row r="1141" spans="7:16" ht="23.25"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</row>
    <row r="1142" spans="7:16" ht="23.25"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</row>
    <row r="1143" spans="7:16" ht="23.25"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</row>
    <row r="1144" spans="7:16" ht="23.25"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</row>
    <row r="1145" spans="7:16" ht="23.25"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</row>
    <row r="1146" spans="7:16" ht="23.25"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</row>
    <row r="1147" spans="7:16" ht="23.25"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</row>
    <row r="1148" spans="7:16" ht="23.25"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</row>
    <row r="1149" spans="7:16" ht="23.25"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</row>
    <row r="1150" spans="7:16" ht="23.25"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</row>
    <row r="1151" spans="7:16" ht="23.25">
      <c r="G1151" s="56"/>
      <c r="H1151" s="56"/>
      <c r="I1151" s="56"/>
      <c r="J1151" s="56"/>
      <c r="K1151" s="56"/>
      <c r="L1151" s="56"/>
      <c r="M1151" s="56"/>
      <c r="N1151" s="56"/>
      <c r="O1151" s="56"/>
      <c r="P1151" s="56"/>
    </row>
    <row r="1152" spans="7:16" ht="23.25"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</row>
    <row r="1153" spans="7:16" ht="23.25"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</row>
    <row r="1154" spans="7:16" ht="23.25"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</row>
    <row r="1155" spans="7:16" ht="23.25"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</row>
    <row r="1156" spans="7:16" ht="23.25"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</row>
    <row r="1157" spans="7:16" ht="23.25"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</row>
    <row r="1158" spans="7:16" ht="23.25"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</row>
    <row r="1159" spans="7:16" ht="23.25"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</row>
    <row r="1160" spans="7:16" ht="23.25"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</row>
    <row r="1161" spans="7:16" ht="23.25"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</row>
    <row r="1162" spans="7:16" ht="23.25"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</row>
    <row r="1163" spans="7:16" ht="23.25"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</row>
    <row r="1164" spans="7:16" ht="23.25"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</row>
    <row r="1165" spans="7:16" ht="23.25"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</row>
    <row r="1166" spans="7:16" ht="23.25"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</row>
    <row r="1167" spans="7:16" ht="23.25"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</row>
    <row r="1168" spans="7:16" ht="23.25"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</row>
    <row r="1169" spans="7:16" ht="23.25"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</row>
    <row r="1170" spans="7:16" ht="23.25"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</row>
    <row r="1171" spans="7:16" ht="23.25"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</row>
    <row r="1172" spans="7:16" ht="23.25"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</row>
    <row r="1173" spans="7:16" ht="23.25"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</row>
    <row r="1174" spans="7:16" ht="23.25"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</row>
    <row r="1175" spans="7:16" ht="23.25"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</row>
    <row r="1176" spans="7:16" ht="23.25"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</row>
    <row r="1177" spans="7:16" ht="23.25"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</row>
    <row r="1178" spans="7:16" ht="23.25"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</row>
    <row r="1179" spans="7:16" ht="23.25"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</row>
    <row r="1180" spans="7:16" ht="23.25"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</row>
    <row r="1181" spans="7:16" ht="23.25"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</row>
    <row r="1182" spans="7:16" ht="23.25"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</row>
    <row r="1183" spans="7:16" ht="23.25"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</row>
    <row r="1184" spans="7:16" ht="23.25"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</row>
    <row r="1185" spans="7:16" ht="23.25"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</row>
    <row r="1186" spans="7:16" ht="23.25"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</row>
    <row r="1187" spans="7:16" ht="23.25"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</row>
    <row r="1188" spans="7:16" ht="23.25"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</row>
    <row r="1189" spans="7:16" ht="23.25"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</row>
    <row r="1190" spans="7:16" ht="23.25"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</row>
    <row r="1191" spans="7:16" ht="23.25"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</row>
    <row r="1192" spans="7:16" ht="23.25"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</row>
    <row r="1193" spans="7:16" ht="23.25"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</row>
    <row r="1194" spans="7:16" ht="23.25"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</row>
    <row r="1195" spans="7:16" ht="23.25"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</row>
    <row r="1196" spans="7:16" ht="23.25"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</row>
    <row r="1197" spans="7:16" ht="23.25"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</row>
    <row r="1198" spans="7:16" ht="23.25"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</row>
    <row r="1199" spans="7:16" ht="23.25"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</row>
    <row r="1200" spans="7:16" ht="23.25"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</row>
    <row r="1201" spans="7:16" ht="23.25"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</row>
    <row r="1202" spans="7:16" ht="23.25"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</row>
    <row r="1203" spans="7:16" ht="23.25"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</row>
    <row r="1204" spans="7:16" ht="23.25"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</row>
    <row r="1205" spans="7:16" ht="23.25"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</row>
    <row r="1206" spans="7:16" ht="23.25"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</row>
    <row r="1207" spans="7:16" ht="23.25"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</row>
    <row r="1208" spans="7:16" ht="23.25"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</row>
    <row r="1209" spans="7:16" ht="23.25"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</row>
    <row r="1210" spans="7:16" ht="23.25"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</row>
    <row r="1211" spans="7:16" ht="23.25"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</row>
    <row r="1212" spans="7:16" ht="23.25"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</row>
    <row r="1213" spans="7:16" ht="23.25"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</row>
    <row r="1214" spans="7:16" ht="23.25"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</row>
    <row r="1215" spans="7:16" ht="23.25"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</row>
    <row r="1216" spans="7:16" ht="23.25"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</row>
    <row r="1217" spans="7:16" ht="23.25"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</row>
    <row r="1218" spans="7:16" ht="23.25"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</row>
    <row r="1219" spans="7:16" ht="23.25"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</row>
    <row r="1220" spans="7:16" ht="23.25"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</row>
    <row r="1221" spans="7:16" ht="23.25"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</row>
    <row r="1222" spans="7:16" ht="23.25"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</row>
    <row r="1223" spans="7:16" ht="23.25"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</row>
    <row r="1224" spans="7:16" ht="23.25"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</row>
    <row r="1225" spans="7:16" ht="23.25"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</row>
    <row r="1226" spans="7:16" ht="23.25"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</row>
    <row r="1227" spans="7:16" ht="23.25"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</row>
    <row r="1228" spans="7:16" ht="23.25"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</row>
    <row r="1229" spans="7:16" ht="23.25"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</row>
    <row r="1230" spans="7:16" ht="23.25"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</row>
    <row r="1231" spans="7:16" ht="23.25"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</row>
    <row r="1232" spans="7:16" ht="23.25"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</row>
    <row r="1233" spans="7:16" ht="23.25"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</row>
    <row r="1234" spans="7:16" ht="23.25"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</row>
    <row r="1235" spans="7:16" ht="23.25"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</row>
    <row r="1236" spans="7:16" ht="23.25"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</row>
    <row r="1237" spans="7:16" ht="23.25"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</row>
    <row r="1238" spans="7:16" ht="23.25"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</row>
    <row r="1239" spans="7:16" ht="23.25"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</row>
    <row r="1240" spans="7:16" ht="23.25"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</row>
    <row r="1241" spans="7:16" ht="23.25"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</row>
    <row r="1242" spans="7:16" ht="23.25"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</row>
    <row r="1243" spans="7:16" ht="23.25"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</row>
    <row r="1244" spans="7:16" ht="23.25"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</row>
    <row r="1245" spans="7:16" ht="23.25"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</row>
    <row r="1246" spans="7:16" ht="23.25"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</row>
    <row r="1247" spans="7:16" ht="23.25"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</row>
    <row r="1248" spans="7:16" ht="23.25"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</row>
    <row r="1249" spans="7:16" ht="23.25"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</row>
    <row r="1250" spans="7:16" ht="23.25"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</row>
    <row r="1251" spans="7:16" ht="23.25"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</row>
    <row r="1252" spans="7:16" ht="23.25"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</row>
    <row r="1253" spans="7:16" ht="23.25"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</row>
    <row r="1254" spans="7:16" ht="23.25"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</row>
    <row r="1255" spans="7:16" ht="23.25"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</row>
    <row r="1256" spans="7:16" ht="23.25"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</row>
    <row r="1257" spans="7:16" ht="23.25"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</row>
    <row r="1258" spans="7:16" ht="23.25"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</row>
    <row r="1259" spans="7:16" ht="23.25"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</row>
    <row r="1260" spans="7:16" ht="23.25"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</row>
    <row r="1261" spans="7:16" ht="23.25"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</row>
    <row r="1262" spans="7:16" ht="23.25"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</row>
    <row r="1263" spans="7:16" ht="23.25"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</row>
    <row r="1264" spans="7:16" ht="23.25"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</row>
    <row r="1265" spans="7:16" ht="23.25"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</row>
    <row r="1266" spans="7:16" ht="23.25"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</row>
    <row r="1267" spans="7:16" ht="23.25"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</row>
    <row r="1268" spans="7:16" ht="23.25"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</row>
    <row r="1269" spans="7:16" ht="23.25"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</row>
    <row r="1270" spans="7:16" ht="23.25"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</row>
    <row r="1271" spans="7:16" ht="23.25"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</row>
    <row r="1272" spans="7:16" ht="23.25"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</row>
    <row r="1273" spans="7:16" ht="23.25">
      <c r="G1273" s="56"/>
      <c r="H1273" s="56"/>
      <c r="I1273" s="56"/>
      <c r="J1273" s="56"/>
      <c r="K1273" s="56"/>
      <c r="L1273" s="56"/>
      <c r="M1273" s="56"/>
      <c r="N1273" s="56"/>
      <c r="O1273" s="56"/>
      <c r="P1273" s="56"/>
    </row>
    <row r="1274" spans="7:16" ht="23.25"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</row>
    <row r="1275" spans="7:16" ht="23.25">
      <c r="G1275" s="56"/>
      <c r="H1275" s="56"/>
      <c r="I1275" s="56"/>
      <c r="J1275" s="56"/>
      <c r="K1275" s="56"/>
      <c r="L1275" s="56"/>
      <c r="M1275" s="56"/>
      <c r="N1275" s="56"/>
      <c r="O1275" s="56"/>
      <c r="P1275" s="56"/>
    </row>
    <row r="1276" spans="7:16" ht="23.25"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</row>
    <row r="1277" spans="7:16" ht="23.25"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</row>
    <row r="1278" spans="7:16" ht="23.25">
      <c r="G1278" s="56"/>
      <c r="H1278" s="56"/>
      <c r="I1278" s="56"/>
      <c r="J1278" s="56"/>
      <c r="K1278" s="56"/>
      <c r="L1278" s="56"/>
      <c r="M1278" s="56"/>
      <c r="N1278" s="56"/>
      <c r="O1278" s="56"/>
      <c r="P1278" s="56"/>
    </row>
    <row r="1279" spans="7:16" ht="23.25"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</row>
    <row r="1280" spans="7:16" ht="23.25"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</row>
    <row r="1281" spans="7:16" ht="23.25">
      <c r="G1281" s="56"/>
      <c r="H1281" s="56"/>
      <c r="I1281" s="56"/>
      <c r="J1281" s="56"/>
      <c r="K1281" s="56"/>
      <c r="L1281" s="56"/>
      <c r="M1281" s="56"/>
      <c r="N1281" s="56"/>
      <c r="O1281" s="56"/>
      <c r="P1281" s="56"/>
    </row>
    <row r="1282" spans="7:16" ht="23.25"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</row>
    <row r="1283" spans="7:16" ht="23.25"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</row>
    <row r="1284" spans="7:16" ht="23.25"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</row>
    <row r="1285" spans="7:16" ht="23.25"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</row>
    <row r="1286" spans="7:16" ht="23.25"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</row>
    <row r="1287" spans="7:16" ht="23.25"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</row>
    <row r="1288" spans="7:16" ht="23.25"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</row>
    <row r="1289" spans="7:16" ht="23.25"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</row>
    <row r="1290" spans="7:16" ht="23.25"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</row>
    <row r="1291" spans="7:16" ht="23.25"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</row>
    <row r="1292" spans="7:16" ht="23.25"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</row>
    <row r="1293" spans="7:16" ht="23.25"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</row>
    <row r="1294" spans="7:16" ht="23.25"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</row>
    <row r="1295" spans="7:16" ht="23.25"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</row>
    <row r="1296" spans="7:16" ht="23.25"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</row>
    <row r="1297" spans="7:16" ht="23.25"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</row>
    <row r="1298" spans="7:16" ht="23.25"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</row>
    <row r="1299" spans="7:16" ht="23.25"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</row>
    <row r="1300" spans="7:16" ht="23.25"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</row>
    <row r="1301" spans="7:16" ht="23.25"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</row>
    <row r="1302" spans="7:16" ht="23.25"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</row>
    <row r="1303" spans="7:16" ht="23.25"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</row>
    <row r="1304" spans="7:16" ht="23.25"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</row>
    <row r="1305" spans="7:16" ht="23.25">
      <c r="G1305" s="56"/>
      <c r="H1305" s="56"/>
      <c r="I1305" s="56"/>
      <c r="J1305" s="56"/>
      <c r="K1305" s="56"/>
      <c r="L1305" s="56"/>
      <c r="M1305" s="56"/>
      <c r="N1305" s="56"/>
      <c r="O1305" s="56"/>
      <c r="P1305" s="56"/>
    </row>
    <row r="1306" spans="7:16" ht="23.25"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</row>
    <row r="1307" spans="7:16" ht="23.25"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</row>
    <row r="1308" spans="7:16" ht="23.25"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</row>
    <row r="1309" spans="7:16" ht="23.25"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</row>
    <row r="1310" spans="7:16" ht="23.25"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</row>
    <row r="1311" spans="7:16" ht="23.25"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</row>
    <row r="1312" spans="7:16" ht="23.25"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</row>
    <row r="1313" spans="7:16" ht="23.25"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</row>
    <row r="1314" spans="7:16" ht="23.25"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</row>
    <row r="1315" spans="7:16" ht="23.25"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</row>
    <row r="1316" spans="7:16" ht="23.25">
      <c r="G1316" s="56"/>
      <c r="H1316" s="56"/>
      <c r="I1316" s="56"/>
      <c r="J1316" s="56"/>
      <c r="K1316" s="56"/>
      <c r="L1316" s="56"/>
      <c r="M1316" s="56"/>
      <c r="N1316" s="56"/>
      <c r="O1316" s="56"/>
      <c r="P1316" s="56"/>
    </row>
    <row r="1317" spans="7:16" ht="23.25">
      <c r="G1317" s="56"/>
      <c r="H1317" s="56"/>
      <c r="I1317" s="56"/>
      <c r="J1317" s="56"/>
      <c r="K1317" s="56"/>
      <c r="L1317" s="56"/>
      <c r="M1317" s="56"/>
      <c r="N1317" s="56"/>
      <c r="O1317" s="56"/>
      <c r="P1317" s="56"/>
    </row>
    <row r="1318" spans="7:16" ht="23.25">
      <c r="G1318" s="56"/>
      <c r="H1318" s="56"/>
      <c r="I1318" s="56"/>
      <c r="J1318" s="56"/>
      <c r="K1318" s="56"/>
      <c r="L1318" s="56"/>
      <c r="M1318" s="56"/>
      <c r="N1318" s="56"/>
      <c r="O1318" s="56"/>
      <c r="P1318" s="56"/>
    </row>
    <row r="1319" spans="7:16" ht="23.25"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</row>
    <row r="1320" spans="7:16" ht="23.25"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</row>
    <row r="1321" spans="7:16" ht="23.25">
      <c r="G1321" s="56"/>
      <c r="H1321" s="56"/>
      <c r="I1321" s="56"/>
      <c r="J1321" s="56"/>
      <c r="K1321" s="56"/>
      <c r="L1321" s="56"/>
      <c r="M1321" s="56"/>
      <c r="N1321" s="56"/>
      <c r="O1321" s="56"/>
      <c r="P1321" s="56"/>
    </row>
    <row r="1322" spans="7:16" ht="23.25"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</row>
    <row r="1323" spans="7:16" ht="23.25">
      <c r="G1323" s="56"/>
      <c r="H1323" s="56"/>
      <c r="I1323" s="56"/>
      <c r="J1323" s="56"/>
      <c r="K1323" s="56"/>
      <c r="L1323" s="56"/>
      <c r="M1323" s="56"/>
      <c r="N1323" s="56"/>
      <c r="O1323" s="56"/>
      <c r="P1323" s="56"/>
    </row>
    <row r="1324" spans="7:16" ht="23.25"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</row>
    <row r="1325" spans="7:16" ht="23.25"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</row>
    <row r="1326" spans="7:16" ht="23.25"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</row>
    <row r="1327" spans="7:16" ht="23.25">
      <c r="G1327" s="56"/>
      <c r="H1327" s="56"/>
      <c r="I1327" s="56"/>
      <c r="J1327" s="56"/>
      <c r="K1327" s="56"/>
      <c r="L1327" s="56"/>
      <c r="M1327" s="56"/>
      <c r="N1327" s="56"/>
      <c r="O1327" s="56"/>
      <c r="P1327" s="56"/>
    </row>
    <row r="1328" spans="7:16" ht="23.25">
      <c r="G1328" s="56"/>
      <c r="H1328" s="56"/>
      <c r="I1328" s="56"/>
      <c r="J1328" s="56"/>
      <c r="K1328" s="56"/>
      <c r="L1328" s="56"/>
      <c r="M1328" s="56"/>
      <c r="N1328" s="56"/>
      <c r="O1328" s="56"/>
      <c r="P1328" s="56"/>
    </row>
    <row r="1329" spans="7:16" ht="23.25">
      <c r="G1329" s="56"/>
      <c r="H1329" s="56"/>
      <c r="I1329" s="56"/>
      <c r="J1329" s="56"/>
      <c r="K1329" s="56"/>
      <c r="L1329" s="56"/>
      <c r="M1329" s="56"/>
      <c r="N1329" s="56"/>
      <c r="O1329" s="56"/>
      <c r="P1329" s="56"/>
    </row>
    <row r="1330" spans="7:16" ht="23.25">
      <c r="G1330" s="56"/>
      <c r="H1330" s="56"/>
      <c r="I1330" s="56"/>
      <c r="J1330" s="56"/>
      <c r="K1330" s="56"/>
      <c r="L1330" s="56"/>
      <c r="M1330" s="56"/>
      <c r="N1330" s="56"/>
      <c r="O1330" s="56"/>
      <c r="P1330" s="56"/>
    </row>
    <row r="1331" spans="7:16" ht="23.25">
      <c r="G1331" s="56"/>
      <c r="H1331" s="56"/>
      <c r="I1331" s="56"/>
      <c r="J1331" s="56"/>
      <c r="K1331" s="56"/>
      <c r="L1331" s="56"/>
      <c r="M1331" s="56"/>
      <c r="N1331" s="56"/>
      <c r="O1331" s="56"/>
      <c r="P1331" s="56"/>
    </row>
    <row r="1332" spans="7:16" ht="23.25">
      <c r="G1332" s="56"/>
      <c r="H1332" s="56"/>
      <c r="I1332" s="56"/>
      <c r="J1332" s="56"/>
      <c r="K1332" s="56"/>
      <c r="L1332" s="56"/>
      <c r="M1332" s="56"/>
      <c r="N1332" s="56"/>
      <c r="O1332" s="56"/>
      <c r="P1332" s="56"/>
    </row>
    <row r="1333" spans="7:16" ht="23.25"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</row>
    <row r="1334" spans="7:16" ht="23.25"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</row>
    <row r="1335" spans="7:16" ht="23.25"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</row>
    <row r="1336" spans="7:16" ht="23.25"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</row>
    <row r="1337" spans="7:16" ht="23.25"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</row>
    <row r="1338" spans="7:16" ht="23.25"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</row>
    <row r="1339" spans="7:16" ht="23.25"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</row>
    <row r="1340" spans="7:16" ht="23.25"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</row>
    <row r="1341" spans="7:16" ht="23.25"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</row>
    <row r="1342" spans="7:16" ht="23.25"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</row>
    <row r="1343" spans="7:16" ht="23.25"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</row>
    <row r="1344" spans="7:16" ht="23.25"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</row>
    <row r="1345" spans="7:16" ht="23.25">
      <c r="G1345" s="56"/>
      <c r="H1345" s="56"/>
      <c r="I1345" s="56"/>
      <c r="J1345" s="56"/>
      <c r="K1345" s="56"/>
      <c r="L1345" s="56"/>
      <c r="M1345" s="56"/>
      <c r="N1345" s="56"/>
      <c r="O1345" s="56"/>
      <c r="P1345" s="56"/>
    </row>
    <row r="1346" spans="7:16" ht="23.25"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</row>
    <row r="1347" spans="7:16" ht="23.25"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</row>
    <row r="1348" spans="7:16" ht="23.25"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</row>
    <row r="1349" spans="7:16" ht="23.25"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</row>
    <row r="1350" spans="7:16" ht="23.25"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</row>
    <row r="1351" spans="7:16" ht="23.25"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</row>
    <row r="1352" spans="7:16" ht="23.25"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</row>
    <row r="1353" spans="7:16" ht="23.25"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</row>
    <row r="1354" spans="7:16" ht="23.25"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</row>
  </sheetData>
  <sheetProtection/>
  <mergeCells count="20">
    <mergeCell ref="G7:K8"/>
    <mergeCell ref="L7:O8"/>
    <mergeCell ref="P7:R8"/>
    <mergeCell ref="I9:I12"/>
    <mergeCell ref="J9:J12"/>
    <mergeCell ref="B7:C12"/>
    <mergeCell ref="D7:D12"/>
    <mergeCell ref="E7:E12"/>
    <mergeCell ref="M9:M12"/>
    <mergeCell ref="O9:O12"/>
    <mergeCell ref="K9:K12"/>
    <mergeCell ref="L9:L12"/>
    <mergeCell ref="G9:G12"/>
    <mergeCell ref="H9:H12"/>
    <mergeCell ref="Q9:R9"/>
    <mergeCell ref="Q10:R10"/>
    <mergeCell ref="Q11:Q12"/>
    <mergeCell ref="R11:R12"/>
    <mergeCell ref="N9:N12"/>
    <mergeCell ref="P9:P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scale="24" r:id="rId3"/>
  <headerFooter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Marco Antonio Hernandez Martinez</cp:lastModifiedBy>
  <cp:lastPrinted>2014-04-09T19:25:26Z</cp:lastPrinted>
  <dcterms:created xsi:type="dcterms:W3CDTF">2014-02-18T18:42:36Z</dcterms:created>
  <dcterms:modified xsi:type="dcterms:W3CDTF">2014-04-16T18:04:11Z</dcterms:modified>
  <cp:category/>
  <cp:version/>
  <cp:contentType/>
  <cp:contentStatus/>
</cp:coreProperties>
</file>