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'Hoja1'!$A$1:$L$270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<sst xmlns="http://schemas.openxmlformats.org/spreadsheetml/2006/main" count="206" uniqueCount="116">
  <si>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</si>
  <si>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</si>
  <si>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</si>
  <si>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</si>
  <si>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</si>
  <si>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</si>
  <si>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</si>
  <si>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</si>
  <si>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</si>
  <si>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</si>
  <si>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</si>
  <si>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</si>
  <si>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</si>
  <si>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</si>
  <si>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>ECONOMIA</t>
  </si>
  <si>
    <t>ENTIDADES  DE CONTROL INDIRECTO</t>
  </si>
  <si>
    <t>CENTRO NACIONAL DE METROLOGÍA</t>
  </si>
  <si>
    <t>Transferencias Corrientes.-Para pago de servicios</t>
  </si>
  <si>
    <t>cios en apoyo a áreas técnicas y administrativas.</t>
  </si>
  <si>
    <t>CONSEJO DE RECURSOS MINERALES</t>
  </si>
  <si>
    <t>Transferencias Corrientes.-  Para  pago  de  servi-</t>
  </si>
  <si>
    <t>INSTITUTO    MEXICANO   DE   LA   PROPIEDAD</t>
  </si>
  <si>
    <t>INDUSTRIAL</t>
  </si>
  <si>
    <t xml:space="preserve">Transferencias   Corrientes.-  Remuneraciones  al </t>
  </si>
  <si>
    <t>personal de carácter permanente, pagos de segu-</t>
  </si>
  <si>
    <t>tros  destinados a prestar servicios de dictamen y</t>
  </si>
  <si>
    <t>registro de patentes y marcas.</t>
  </si>
  <si>
    <t>PROCURADURÍA FEDERAL DEL CONSUMIDOR</t>
  </si>
  <si>
    <t>Transferencias  Corrientes.-  Para  pago  de servi-</t>
  </si>
  <si>
    <t>Transferencias de Inversión.-Recursos destinados</t>
  </si>
  <si>
    <t xml:space="preserve">  ÓRGANOS ADMINISTRATIVOS DESCONCENTRADOS</t>
  </si>
  <si>
    <t>COMISIÓN FEDERAL DE COMPETENCIA</t>
  </si>
  <si>
    <t xml:space="preserve">COORDINACIÓN    GENERAL    DEL   PROGRAMA </t>
  </si>
  <si>
    <t>NACIONAL DE APOYO  PARA LAS EMPRESAS DE</t>
  </si>
  <si>
    <t>SOLIDARIDAD</t>
  </si>
  <si>
    <t>vehículos.</t>
  </si>
  <si>
    <t>COMISIÓN FEDERAL DE MEJORA REGULATORÍA</t>
  </si>
  <si>
    <t>OTROS</t>
  </si>
  <si>
    <t>PROGRAMA NACIONAL DE APOYO  A  EMPRESAS</t>
  </si>
  <si>
    <t>SOCIALES</t>
  </si>
  <si>
    <t>Dirección General de Promoción "A"</t>
  </si>
  <si>
    <t xml:space="preserve">Subsidios  de  Inversión.-  Mantener y promover la </t>
  </si>
  <si>
    <t>inversión  de los sectores social y privado en acti-</t>
  </si>
  <si>
    <t>vidades económicas estrategicas.</t>
  </si>
  <si>
    <t xml:space="preserve">FONDO  DE  APOYO  A  LA  MICRO,  PEQUEÑA  Y </t>
  </si>
  <si>
    <t>MEDIANA EMPRESA (FAMPYME)</t>
  </si>
  <si>
    <t>Subsecretaría para la Pequeña y Mediana Empresa</t>
  </si>
  <si>
    <t>Dirección General de Promoción "B"</t>
  </si>
  <si>
    <t>Dirección General de Promoción "D"</t>
  </si>
  <si>
    <t xml:space="preserve">Subsidios  de  Inversión.- Mantener  y promover la </t>
  </si>
  <si>
    <t>inversión  de  los sectores social y privado en acti-</t>
  </si>
  <si>
    <t>PROGRAMA MARCHA HACIA EL SUR</t>
  </si>
  <si>
    <t xml:space="preserve">PROGRAMA DE CENTROS DE DISTRIBUCIÓN EN </t>
  </si>
  <si>
    <t>ESTADOS UNIDOS</t>
  </si>
  <si>
    <t>Dirección General de Promoción "C"</t>
  </si>
  <si>
    <t>vidades económicas estratégicas.</t>
  </si>
  <si>
    <t>PROGRAMA DE ENCADENAMIENTOS PRODUCTIVOS</t>
  </si>
  <si>
    <t xml:space="preserve">FONDO DE MICROFINANCIAMIENTO A MUJERES </t>
  </si>
  <si>
    <t>RURALES (FOMMUR)</t>
  </si>
  <si>
    <t>Secretariado Técnico  de  Planeación,  Comunica-</t>
  </si>
  <si>
    <t>ción y Enlace.</t>
  </si>
  <si>
    <t>PROGRAMA NACIONAL DE FINANCIAMIENTO AL</t>
  </si>
  <si>
    <t>MICROEMPRESARIO</t>
  </si>
  <si>
    <t>Coordinación General del Programa Nacional de</t>
  </si>
  <si>
    <t>Financiamiento al Microempresario</t>
  </si>
  <si>
    <t>Subsidios Corrientes.- Promover y fomentar la pro-</t>
  </si>
  <si>
    <t>ducción  y  transformación  de  bienes, así como la</t>
  </si>
  <si>
    <t xml:space="preserve">prestación  de  servicios  básicos  estratégicos  en </t>
  </si>
  <si>
    <t>sin alterar el precio de mercado.</t>
  </si>
  <si>
    <t>PRESIDENCIA MEXICO EN APEC 2002</t>
  </si>
  <si>
    <t>Secretaría</t>
  </si>
  <si>
    <t>ducción  y  transformación  de bienes,  así como la</t>
  </si>
  <si>
    <t>CENTRO PARA EL DESARROLLO DE LA COMPETITI-</t>
  </si>
  <si>
    <t xml:space="preserve">VIDAD EMPRESARIAL Y CENTRO REGIONAL PARA </t>
  </si>
  <si>
    <t>LA COMPETITIVIDAD EMPRESARIAL (CETRO-CRECE)</t>
  </si>
  <si>
    <t>HOJA   2    DE   5    .</t>
  </si>
  <si>
    <t>HOJA   3    DE   5    .</t>
  </si>
  <si>
    <t>HOJA   4    DE   5    .</t>
  </si>
  <si>
    <t>HOJA   5    DE   5    .</t>
  </si>
  <si>
    <t xml:space="preserve">sectores económicos, a fin de apoyar sugerencias  </t>
  </si>
  <si>
    <t xml:space="preserve">sectores  económicos, a fin de apoyar sugerencias  </t>
  </si>
  <si>
    <t xml:space="preserve">personales y  adquisición   de  materiales  y  servi- </t>
  </si>
  <si>
    <t xml:space="preserve">a la adquisición de mobiliario y equipo de cómputo  </t>
  </si>
  <si>
    <t>cios personales, estímulos, aportaciones de segu-</t>
  </si>
  <si>
    <t>oficinas centrales y regionales.</t>
  </si>
  <si>
    <t xml:space="preserve">ridad  social  y  vivienda  del  personal asignado a </t>
  </si>
  <si>
    <t>Transferencias de  Inversión.- Para adquisición de</t>
  </si>
  <si>
    <t>equipo  de  administración, vehículos y  equipo te-</t>
  </si>
  <si>
    <t>rrestre y bienes informáticos.</t>
  </si>
  <si>
    <t>cios personales y adquisición de materiales y  ser-</t>
  </si>
  <si>
    <t>vicios generales para prestar servicios de orienta-</t>
  </si>
  <si>
    <t>ción, atención de quejas y denuncias.</t>
  </si>
  <si>
    <r>
      <t>a adquirir mobiliario y equipo de cómputo y ampli</t>
    </r>
    <r>
      <rPr>
        <u val="single"/>
        <sz val="19"/>
        <rFont val="Arial"/>
        <family val="2"/>
      </rPr>
      <t>a</t>
    </r>
  </si>
  <si>
    <t>ción  del  conmutador, estudio de geotécnica y es-</t>
  </si>
  <si>
    <t>tructural  del terreno que ocupa el edificio sede.</t>
  </si>
  <si>
    <t>personales  y adquisición de materiales y servicios</t>
  </si>
  <si>
    <t>ción de  nuevas  empresas  en diferentes sectores</t>
  </si>
  <si>
    <t>económicos  y  evitar  la monopolización de merca-</t>
  </si>
  <si>
    <t>dos.</t>
  </si>
  <si>
    <t>generales;   apoyar  las  actividades  que permitan</t>
  </si>
  <si>
    <r>
      <t>eliminar   las   barreras   artificiales  a  la  particip</t>
    </r>
    <r>
      <rPr>
        <u val="single"/>
        <sz val="19"/>
        <rFont val="Arial"/>
        <family val="2"/>
      </rPr>
      <t>a</t>
    </r>
  </si>
  <si>
    <t>a adquirir mobiliario y equipo de cómputo, además</t>
  </si>
  <si>
    <t>de vehículos.</t>
  </si>
  <si>
    <t xml:space="preserve">personales  y  adquisición  de  materiales  y servi- </t>
  </si>
  <si>
    <t>cios  generales;  otorgar apoyos  para  la creación</t>
  </si>
  <si>
    <t>de empresas y proyectos de carácter social.</t>
  </si>
  <si>
    <t>para  apoyar financieramente a personas y grupos</t>
  </si>
  <si>
    <t xml:space="preserve">visto   en   sus   reglas   de   operación,  así  como </t>
  </si>
  <si>
    <t>sociales  marginados,  de  conformidad  a  lo  pre-</t>
  </si>
  <si>
    <t xml:space="preserve">para  adquirir  mobiliario,   equipo  de   cómputo y </t>
  </si>
  <si>
    <t>personales y  adquisición de materiales y servicios</t>
  </si>
  <si>
    <t>generales.</t>
  </si>
  <si>
    <t>a adquirir mobiliario y equipo de cómputo.</t>
  </si>
  <si>
    <t>y laboratorio para satisfacer  las  necesidades me-</t>
  </si>
  <si>
    <t>trológicas.</t>
  </si>
  <si>
    <t>ridad  social; adquisición de materiales  y suminis-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</si>
</sst>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5" fontId="0" fillId="0" borderId="14" xfId="0" applyNumberFormat="1" applyFont="1" applyFill="1" applyBorder="1" applyAlignment="1">
      <alignment vertical="center"/>
    </xf>
    <xf numFmtId="175" fontId="5" fillId="0" borderId="11" xfId="0" applyNumberFormat="1" applyFont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left" vertical="center" indent="6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7"/>
      <c r="C2" s="7"/>
      <c r="D2" s="7"/>
      <c r="E2" s="7"/>
      <c r="F2" s="7"/>
      <c r="G2" s="7"/>
      <c r="H2" s="7"/>
      <c r="I2" s="7"/>
      <c r="J2" s="8"/>
      <c r="K2" s="8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2"/>
      <c r="K3" s="32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2"/>
      <c r="K4" s="32"/>
      <c r="L4" s="1"/>
    </row>
    <row r="5" spans="1:12" ht="23.25">
      <c r="A5" s="1"/>
      <c r="B5" s="3" t="s">
        <v>14</v>
      </c>
      <c r="C5" s="3"/>
      <c r="D5" s="3"/>
      <c r="E5" s="3"/>
      <c r="F5" s="3"/>
      <c r="G5" s="3"/>
      <c r="H5" s="3"/>
      <c r="I5" s="3"/>
      <c r="J5" s="32"/>
      <c r="K5" s="32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2"/>
      <c r="K6" s="32"/>
      <c r="L6" s="1"/>
    </row>
    <row r="7" spans="1:12" ht="23.25">
      <c r="A7" s="1"/>
      <c r="B7" s="7"/>
      <c r="C7" s="7"/>
      <c r="D7" s="7"/>
      <c r="E7" s="7"/>
      <c r="F7" s="7"/>
      <c r="G7" s="7"/>
      <c r="H7" s="7"/>
      <c r="I7" s="7"/>
      <c r="J7" s="8"/>
      <c r="K7" s="33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9"/>
      <c r="C9" s="28"/>
      <c r="D9" s="28"/>
      <c r="E9" s="12"/>
      <c r="F9" s="5" t="s">
        <v>7</v>
      </c>
      <c r="G9" s="5"/>
      <c r="H9" s="5"/>
      <c r="I9" s="5"/>
      <c r="J9" s="5"/>
      <c r="K9" s="5"/>
      <c r="L9" s="1"/>
    </row>
    <row r="10" spans="1:12" ht="23.25">
      <c r="A10" s="1"/>
      <c r="B10" s="10" t="s">
        <v>9</v>
      </c>
      <c r="C10" s="3"/>
      <c r="D10" s="3"/>
      <c r="E10" s="13"/>
      <c r="F10" s="5" t="s">
        <v>0</v>
      </c>
      <c r="G10" s="5"/>
      <c r="H10" s="5"/>
      <c r="I10" s="5" t="s">
        <v>1</v>
      </c>
      <c r="J10" s="5"/>
      <c r="K10" s="5"/>
      <c r="L10" s="1"/>
    </row>
    <row r="11" spans="1:12" ht="23.25">
      <c r="A11" s="1"/>
      <c r="B11" s="38"/>
      <c r="C11" s="39"/>
      <c r="D11" s="39"/>
      <c r="E11" s="40"/>
      <c r="F11" s="5" t="s">
        <v>4</v>
      </c>
      <c r="G11" s="5" t="s">
        <v>5</v>
      </c>
      <c r="H11" s="6" t="s">
        <v>6</v>
      </c>
      <c r="I11" s="6" t="s">
        <v>4</v>
      </c>
      <c r="J11" s="6" t="s">
        <v>5</v>
      </c>
      <c r="K11" s="5" t="s">
        <v>6</v>
      </c>
      <c r="L11" s="1"/>
    </row>
    <row r="12" spans="1:12" ht="23.25">
      <c r="A12" s="1"/>
      <c r="B12" s="15"/>
      <c r="C12" s="16"/>
      <c r="D12" s="16"/>
      <c r="E12" s="16"/>
      <c r="F12" s="21"/>
      <c r="G12" s="22"/>
      <c r="H12" s="23"/>
      <c r="I12" s="23"/>
      <c r="J12" s="23"/>
      <c r="K12" s="23"/>
      <c r="L12" s="1"/>
    </row>
    <row r="13" spans="1:12" ht="23.25">
      <c r="A13" s="1"/>
      <c r="B13" s="15"/>
      <c r="C13" s="30"/>
      <c r="D13" s="34" t="s">
        <v>15</v>
      </c>
      <c r="E13" s="18"/>
      <c r="F13" s="24"/>
      <c r="G13" s="24"/>
      <c r="H13" s="24"/>
      <c r="I13" s="24"/>
      <c r="J13" s="24"/>
      <c r="K13" s="24"/>
      <c r="L13" s="1"/>
    </row>
    <row r="14" spans="1:12" ht="23.25">
      <c r="A14" s="1"/>
      <c r="B14" s="17"/>
      <c r="C14" s="30"/>
      <c r="D14" s="30"/>
      <c r="E14" s="18"/>
      <c r="F14" s="24"/>
      <c r="G14" s="24"/>
      <c r="H14" s="24"/>
      <c r="I14" s="24"/>
      <c r="J14" s="24"/>
      <c r="K14" s="24"/>
      <c r="L14" s="1"/>
    </row>
    <row r="15" spans="1:12" ht="23.25">
      <c r="A15" s="1"/>
      <c r="B15" s="17"/>
      <c r="C15" s="30" t="s">
        <v>16</v>
      </c>
      <c r="D15" s="30"/>
      <c r="E15" s="18"/>
      <c r="F15" s="37">
        <f>SUM(F19)</f>
        <v>133930</v>
      </c>
      <c r="G15" s="37">
        <f>SUM(G24)</f>
        <v>18500</v>
      </c>
      <c r="H15" s="37">
        <f>SUM(F15:G15)</f>
        <v>152430</v>
      </c>
      <c r="I15" s="37">
        <f>SUM(I19)</f>
        <v>105591.4</v>
      </c>
      <c r="J15" s="37">
        <f>SUM(J24)</f>
        <v>32530.7</v>
      </c>
      <c r="K15" s="37">
        <f>SUM(I15:J15)</f>
        <v>138122.1</v>
      </c>
      <c r="L15" s="1"/>
    </row>
    <row r="16" spans="1:12" ht="23.25">
      <c r="A16" s="1"/>
      <c r="B16" s="17"/>
      <c r="C16" s="30"/>
      <c r="D16" s="30"/>
      <c r="E16" s="18"/>
      <c r="F16" s="25"/>
      <c r="G16" s="25"/>
      <c r="H16" s="25"/>
      <c r="I16" s="25"/>
      <c r="J16" s="25"/>
      <c r="K16" s="25"/>
      <c r="L16" s="1"/>
    </row>
    <row r="17" spans="1:12" ht="23.25">
      <c r="A17" s="1"/>
      <c r="B17" s="17"/>
      <c r="D17" s="30" t="s">
        <v>17</v>
      </c>
      <c r="E17" s="18"/>
      <c r="F17" s="24"/>
      <c r="G17" s="24"/>
      <c r="H17" s="24"/>
      <c r="I17" s="24"/>
      <c r="J17" s="24"/>
      <c r="K17" s="24"/>
      <c r="L17" s="1"/>
    </row>
    <row r="18" spans="1:12" ht="23.25">
      <c r="A18" s="1"/>
      <c r="B18" s="17"/>
      <c r="C18" s="30"/>
      <c r="D18" s="30" t="s">
        <v>81</v>
      </c>
      <c r="E18" s="18"/>
      <c r="F18" s="25"/>
      <c r="G18" s="25"/>
      <c r="H18" s="25"/>
      <c r="I18" s="25"/>
      <c r="J18" s="25"/>
      <c r="K18" s="25"/>
      <c r="L18" s="1"/>
    </row>
    <row r="19" spans="1:12" ht="23.25">
      <c r="A19" s="1"/>
      <c r="B19" s="17"/>
      <c r="C19" s="30"/>
      <c r="D19" s="30" t="s">
        <v>18</v>
      </c>
      <c r="E19" s="18"/>
      <c r="F19" s="24">
        <v>133930</v>
      </c>
      <c r="G19" s="24"/>
      <c r="H19" s="25">
        <f>SUM(F19:G19)</f>
        <v>133930</v>
      </c>
      <c r="I19" s="24">
        <v>105591.4</v>
      </c>
      <c r="J19" s="24"/>
      <c r="K19" s="25">
        <f>SUM(I19:J19)</f>
        <v>105591.4</v>
      </c>
      <c r="L19" s="1"/>
    </row>
    <row r="20" spans="1:12" ht="23.25">
      <c r="A20" s="1"/>
      <c r="B20" s="17"/>
      <c r="C20" s="30"/>
      <c r="D20" s="30"/>
      <c r="E20" s="18"/>
      <c r="F20" s="24"/>
      <c r="G20" s="24"/>
      <c r="H20" s="24"/>
      <c r="I20" s="24"/>
      <c r="J20" s="24"/>
      <c r="K20" s="24"/>
      <c r="L20" s="1"/>
    </row>
    <row r="21" spans="1:12" ht="23.25">
      <c r="A21" s="1"/>
      <c r="B21" s="17"/>
      <c r="C21" s="30"/>
      <c r="D21" s="30" t="s">
        <v>29</v>
      </c>
      <c r="E21" s="18"/>
      <c r="F21" s="25"/>
      <c r="G21" s="25"/>
      <c r="H21" s="25"/>
      <c r="I21" s="25"/>
      <c r="J21" s="25"/>
      <c r="K21" s="24"/>
      <c r="L21" s="1"/>
    </row>
    <row r="22" spans="1:12" ht="23.25">
      <c r="A22" s="1"/>
      <c r="B22" s="17"/>
      <c r="C22" s="30"/>
      <c r="D22" s="30" t="s">
        <v>82</v>
      </c>
      <c r="E22" s="18"/>
      <c r="F22" s="25"/>
      <c r="G22" s="25"/>
      <c r="H22" s="25"/>
      <c r="I22" s="25"/>
      <c r="J22" s="25"/>
      <c r="K22" s="24"/>
      <c r="L22" s="1"/>
    </row>
    <row r="23" spans="1:12" ht="23.25">
      <c r="A23" s="1"/>
      <c r="B23" s="17"/>
      <c r="C23" s="30"/>
      <c r="D23" s="30" t="s">
        <v>113</v>
      </c>
      <c r="E23" s="18"/>
      <c r="F23" s="24"/>
      <c r="G23" s="24"/>
      <c r="H23" s="24"/>
      <c r="I23" s="24"/>
      <c r="J23" s="24"/>
      <c r="K23" s="24"/>
      <c r="L23" s="1"/>
    </row>
    <row r="24" spans="1:12" ht="23.25">
      <c r="A24" s="1"/>
      <c r="B24" s="17"/>
      <c r="C24" s="30"/>
      <c r="D24" s="30" t="s">
        <v>114</v>
      </c>
      <c r="E24" s="18"/>
      <c r="F24" s="24"/>
      <c r="G24" s="24">
        <v>18500</v>
      </c>
      <c r="H24" s="25">
        <f>SUM(F24:G24)</f>
        <v>18500</v>
      </c>
      <c r="I24" s="24"/>
      <c r="J24" s="24">
        <v>32530.7</v>
      </c>
      <c r="K24" s="25">
        <f>SUM(J24)</f>
        <v>32530.7</v>
      </c>
      <c r="L24" s="1"/>
    </row>
    <row r="25" spans="1:12" ht="23.25">
      <c r="A25" s="1"/>
      <c r="B25" s="17"/>
      <c r="C25" s="30"/>
      <c r="D25" s="30"/>
      <c r="E25" s="18"/>
      <c r="F25" s="24"/>
      <c r="G25" s="24"/>
      <c r="H25" s="24"/>
      <c r="I25" s="24"/>
      <c r="J25" s="24"/>
      <c r="K25" s="24"/>
      <c r="L25" s="1"/>
    </row>
    <row r="26" spans="1:12" ht="23.25">
      <c r="A26" s="1"/>
      <c r="B26" s="17"/>
      <c r="C26" s="30" t="s">
        <v>19</v>
      </c>
      <c r="D26" s="30"/>
      <c r="E26" s="18"/>
      <c r="F26" s="37">
        <f>SUM(F31)</f>
        <v>184100</v>
      </c>
      <c r="G26" s="37"/>
      <c r="H26" s="37">
        <f>SUM(F26:G26)</f>
        <v>184100</v>
      </c>
      <c r="I26" s="37">
        <f>SUM(I31)</f>
        <v>197500</v>
      </c>
      <c r="J26" s="37"/>
      <c r="K26" s="37">
        <f>SUM(I26:J26)</f>
        <v>197500</v>
      </c>
      <c r="L26" s="1"/>
    </row>
    <row r="27" spans="1:12" ht="23.25">
      <c r="A27" s="1"/>
      <c r="B27" s="17"/>
      <c r="D27" s="30"/>
      <c r="E27" s="18"/>
      <c r="F27" s="25"/>
      <c r="G27" s="25"/>
      <c r="H27" s="25"/>
      <c r="I27" s="25"/>
      <c r="J27" s="25"/>
      <c r="K27" s="24"/>
      <c r="L27" s="1"/>
    </row>
    <row r="28" spans="1:12" ht="23.25">
      <c r="A28" s="1"/>
      <c r="B28" s="17"/>
      <c r="C28" s="30"/>
      <c r="D28" s="30" t="s">
        <v>20</v>
      </c>
      <c r="E28" s="18"/>
      <c r="F28" s="25"/>
      <c r="G28" s="25"/>
      <c r="H28" s="25"/>
      <c r="I28" s="25"/>
      <c r="J28" s="25"/>
      <c r="K28" s="24"/>
      <c r="L28" s="1"/>
    </row>
    <row r="29" spans="1:12" ht="23.25">
      <c r="A29" s="1"/>
      <c r="B29" s="17"/>
      <c r="C29" s="30"/>
      <c r="D29" s="30" t="s">
        <v>83</v>
      </c>
      <c r="E29" s="18"/>
      <c r="F29" s="25"/>
      <c r="G29" s="25"/>
      <c r="H29" s="25"/>
      <c r="I29" s="25"/>
      <c r="J29" s="25"/>
      <c r="K29" s="24"/>
      <c r="L29" s="1"/>
    </row>
    <row r="30" spans="1:12" ht="23.25">
      <c r="A30" s="1"/>
      <c r="B30" s="17"/>
      <c r="C30" s="30"/>
      <c r="D30" s="30" t="s">
        <v>85</v>
      </c>
      <c r="E30" s="18"/>
      <c r="F30" s="24"/>
      <c r="G30" s="24"/>
      <c r="H30" s="24"/>
      <c r="I30" s="24"/>
      <c r="J30" s="24"/>
      <c r="K30" s="24"/>
      <c r="L30" s="1"/>
    </row>
    <row r="31" spans="1:12" ht="23.25">
      <c r="A31" s="1"/>
      <c r="B31" s="17"/>
      <c r="C31" s="30"/>
      <c r="D31" s="30" t="s">
        <v>84</v>
      </c>
      <c r="E31" s="18"/>
      <c r="F31" s="25">
        <v>184100</v>
      </c>
      <c r="G31" s="25"/>
      <c r="H31" s="25">
        <f>SUM(F31:G31)</f>
        <v>184100</v>
      </c>
      <c r="I31" s="25">
        <v>197500</v>
      </c>
      <c r="J31" s="25"/>
      <c r="K31" s="25">
        <f>SUM(I31:J31)</f>
        <v>197500</v>
      </c>
      <c r="L31" s="1"/>
    </row>
    <row r="32" spans="1:12" ht="23.25">
      <c r="A32" s="1"/>
      <c r="B32" s="17"/>
      <c r="C32" s="30"/>
      <c r="D32" s="30"/>
      <c r="E32" s="18"/>
      <c r="F32" s="24"/>
      <c r="G32" s="24"/>
      <c r="H32" s="24"/>
      <c r="I32" s="24"/>
      <c r="J32" s="24"/>
      <c r="K32" s="24"/>
      <c r="L32" s="1"/>
    </row>
    <row r="33" spans="1:12" ht="23.25">
      <c r="A33" s="1"/>
      <c r="B33" s="17"/>
      <c r="C33" s="30" t="s">
        <v>21</v>
      </c>
      <c r="D33" s="30"/>
      <c r="E33" s="18"/>
      <c r="F33" s="25"/>
      <c r="G33" s="25"/>
      <c r="H33" s="24"/>
      <c r="I33" s="25"/>
      <c r="J33" s="25"/>
      <c r="K33" s="24"/>
      <c r="L33" s="1"/>
    </row>
    <row r="34" spans="1:12" ht="23.25">
      <c r="A34" s="1"/>
      <c r="B34" s="17"/>
      <c r="C34" s="30" t="s">
        <v>22</v>
      </c>
      <c r="D34" s="30"/>
      <c r="E34" s="18"/>
      <c r="F34" s="37">
        <f>SUM(F40)</f>
        <v>221120</v>
      </c>
      <c r="G34" s="37">
        <f>SUM(G54)</f>
        <v>24100</v>
      </c>
      <c r="H34" s="37">
        <f>SUM(F34:G34)</f>
        <v>245220</v>
      </c>
      <c r="I34" s="37">
        <f>SUM(I40)</f>
        <v>180087</v>
      </c>
      <c r="J34" s="37">
        <f>SUM(J54)</f>
        <v>11347.4</v>
      </c>
      <c r="K34" s="37">
        <f>SUM(I34:J34)</f>
        <v>191434.4</v>
      </c>
      <c r="L34" s="1"/>
    </row>
    <row r="35" spans="1:12" ht="23.25">
      <c r="A35" s="1"/>
      <c r="B35" s="17"/>
      <c r="C35" s="30"/>
      <c r="D35" s="30"/>
      <c r="E35" s="18"/>
      <c r="F35" s="24"/>
      <c r="G35" s="24"/>
      <c r="H35" s="24"/>
      <c r="I35" s="24"/>
      <c r="J35" s="24"/>
      <c r="K35" s="24"/>
      <c r="L35" s="1"/>
    </row>
    <row r="36" spans="1:12" ht="23.25">
      <c r="A36" s="1"/>
      <c r="B36" s="17"/>
      <c r="C36" s="30"/>
      <c r="D36" s="30" t="s">
        <v>23</v>
      </c>
      <c r="E36" s="18"/>
      <c r="F36" s="24"/>
      <c r="G36" s="24"/>
      <c r="H36" s="24"/>
      <c r="I36" s="24"/>
      <c r="J36" s="24"/>
      <c r="K36" s="24"/>
      <c r="L36" s="1"/>
    </row>
    <row r="37" spans="1:12" ht="23.25">
      <c r="A37" s="1"/>
      <c r="B37" s="17"/>
      <c r="C37" s="30"/>
      <c r="D37" s="30" t="s">
        <v>24</v>
      </c>
      <c r="E37" s="18"/>
      <c r="F37" s="25"/>
      <c r="G37" s="25"/>
      <c r="H37" s="24"/>
      <c r="I37" s="25"/>
      <c r="J37" s="25"/>
      <c r="K37" s="24"/>
      <c r="L37" s="1"/>
    </row>
    <row r="38" spans="1:12" ht="23.25">
      <c r="A38" s="1"/>
      <c r="B38" s="17"/>
      <c r="C38" s="30"/>
      <c r="D38" s="30" t="s">
        <v>115</v>
      </c>
      <c r="E38" s="18"/>
      <c r="F38" s="24"/>
      <c r="G38" s="24"/>
      <c r="H38" s="24"/>
      <c r="I38" s="24"/>
      <c r="J38" s="24"/>
      <c r="K38" s="24"/>
      <c r="L38" s="1"/>
    </row>
    <row r="39" spans="1:12" ht="23.25">
      <c r="A39" s="1"/>
      <c r="B39" s="17"/>
      <c r="D39" s="30" t="s">
        <v>25</v>
      </c>
      <c r="E39" s="18"/>
      <c r="F39" s="24"/>
      <c r="G39" s="24"/>
      <c r="H39" s="24"/>
      <c r="I39" s="24"/>
      <c r="J39" s="24"/>
      <c r="K39" s="24"/>
      <c r="L39" s="1"/>
    </row>
    <row r="40" spans="1:12" ht="23.25">
      <c r="A40" s="1"/>
      <c r="B40" s="17"/>
      <c r="D40" s="30" t="s">
        <v>26</v>
      </c>
      <c r="E40" s="18"/>
      <c r="F40" s="26">
        <v>221120</v>
      </c>
      <c r="G40" s="26"/>
      <c r="H40" s="24">
        <f>SUM(F40:G40)</f>
        <v>221120</v>
      </c>
      <c r="I40" s="26">
        <v>180087</v>
      </c>
      <c r="J40" s="26"/>
      <c r="K40" s="24">
        <f>SUM(I40:J40)</f>
        <v>180087</v>
      </c>
      <c r="L40" s="1"/>
    </row>
    <row r="41" spans="1:12" ht="23.25">
      <c r="A41" s="1"/>
      <c r="B41" s="17"/>
      <c r="C41" s="30"/>
      <c r="D41" s="30"/>
      <c r="E41" s="18"/>
      <c r="F41" s="26"/>
      <c r="G41" s="26"/>
      <c r="H41" s="26"/>
      <c r="I41" s="26"/>
      <c r="J41" s="26"/>
      <c r="K41" s="26"/>
      <c r="L41" s="1"/>
    </row>
    <row r="42" spans="1:12" ht="23.25">
      <c r="A42" s="1"/>
      <c r="B42" s="17"/>
      <c r="C42" s="30"/>
      <c r="D42" s="30"/>
      <c r="E42" s="18"/>
      <c r="F42" s="26"/>
      <c r="G42" s="26"/>
      <c r="H42" s="26"/>
      <c r="I42" s="26"/>
      <c r="J42" s="26"/>
      <c r="K42" s="26"/>
      <c r="L42" s="1"/>
    </row>
    <row r="43" spans="1:12" ht="23.25">
      <c r="A43" s="1"/>
      <c r="B43" s="17"/>
      <c r="C43" s="30"/>
      <c r="D43" s="30"/>
      <c r="E43" s="18"/>
      <c r="F43" s="26"/>
      <c r="G43" s="26"/>
      <c r="H43" s="26"/>
      <c r="I43" s="26"/>
      <c r="J43" s="26"/>
      <c r="K43" s="26"/>
      <c r="L43" s="1"/>
    </row>
    <row r="44" spans="1:12" ht="23.25">
      <c r="A44" s="1"/>
      <c r="B44" s="17"/>
      <c r="C44" s="30"/>
      <c r="D44" s="30"/>
      <c r="E44" s="18"/>
      <c r="F44" s="26"/>
      <c r="G44" s="26"/>
      <c r="H44" s="26"/>
      <c r="I44" s="26"/>
      <c r="J44" s="26"/>
      <c r="K44" s="26"/>
      <c r="L44" s="1"/>
    </row>
    <row r="45" spans="1:12" ht="23.25">
      <c r="A45" s="1"/>
      <c r="B45" s="19"/>
      <c r="C45" s="31"/>
      <c r="D45" s="31"/>
      <c r="E45" s="20"/>
      <c r="F45" s="27"/>
      <c r="G45" s="27"/>
      <c r="H45" s="27"/>
      <c r="I45" s="27"/>
      <c r="J45" s="27"/>
      <c r="K45" s="27"/>
      <c r="L45" s="1"/>
    </row>
    <row r="47" spans="1:12" s="4" customFormat="1" ht="23.25">
      <c r="A47" s="7"/>
      <c r="B47" s="1"/>
      <c r="C47" s="7"/>
      <c r="D47" s="7"/>
      <c r="E47" s="7"/>
      <c r="F47" s="7"/>
      <c r="G47" s="7"/>
      <c r="H47" s="7"/>
      <c r="I47" s="7"/>
      <c r="J47" s="8"/>
      <c r="K47" s="8" t="s">
        <v>75</v>
      </c>
      <c r="L47" s="1"/>
    </row>
    <row r="48" spans="1:12" ht="23.25">
      <c r="A48" s="1"/>
      <c r="B48" s="9"/>
      <c r="C48" s="28"/>
      <c r="D48" s="28"/>
      <c r="E48" s="12"/>
      <c r="F48" s="5" t="s">
        <v>7</v>
      </c>
      <c r="G48" s="5"/>
      <c r="H48" s="5"/>
      <c r="I48" s="5"/>
      <c r="J48" s="5"/>
      <c r="K48" s="5"/>
      <c r="L48" s="1"/>
    </row>
    <row r="49" spans="1:12" ht="23.25">
      <c r="A49" s="1"/>
      <c r="B49" s="10" t="s">
        <v>9</v>
      </c>
      <c r="C49" s="3"/>
      <c r="D49" s="3"/>
      <c r="E49" s="13"/>
      <c r="F49" s="5" t="s">
        <v>0</v>
      </c>
      <c r="G49" s="5"/>
      <c r="H49" s="5"/>
      <c r="I49" s="5" t="s">
        <v>1</v>
      </c>
      <c r="J49" s="5"/>
      <c r="K49" s="5"/>
      <c r="L49" s="1"/>
    </row>
    <row r="50" spans="1:12" ht="23.25">
      <c r="A50" s="1"/>
      <c r="B50" s="38"/>
      <c r="C50" s="39"/>
      <c r="D50" s="39"/>
      <c r="E50" s="40"/>
      <c r="F50" s="5" t="s">
        <v>4</v>
      </c>
      <c r="G50" s="5" t="s">
        <v>5</v>
      </c>
      <c r="H50" s="6" t="s">
        <v>6</v>
      </c>
      <c r="I50" s="6" t="s">
        <v>4</v>
      </c>
      <c r="J50" s="6" t="s">
        <v>5</v>
      </c>
      <c r="K50" s="5" t="s">
        <v>6</v>
      </c>
      <c r="L50" s="1"/>
    </row>
    <row r="51" spans="1:12" ht="23.25">
      <c r="A51" s="1"/>
      <c r="B51" s="15"/>
      <c r="C51" s="16"/>
      <c r="D51" s="16"/>
      <c r="E51" s="16"/>
      <c r="F51" s="21"/>
      <c r="G51" s="22"/>
      <c r="H51" s="23"/>
      <c r="I51" s="23"/>
      <c r="J51" s="23"/>
      <c r="K51" s="23"/>
      <c r="L51" s="1"/>
    </row>
    <row r="52" spans="1:12" ht="23.25">
      <c r="A52" s="1"/>
      <c r="B52" s="15"/>
      <c r="C52" s="30"/>
      <c r="D52" s="30" t="s">
        <v>86</v>
      </c>
      <c r="E52" s="16"/>
      <c r="F52" s="21"/>
      <c r="G52" s="22"/>
      <c r="H52" s="23"/>
      <c r="I52" s="23"/>
      <c r="J52" s="23"/>
      <c r="K52" s="23"/>
      <c r="L52" s="1"/>
    </row>
    <row r="53" spans="1:12" ht="23.25">
      <c r="A53" s="1"/>
      <c r="B53" s="17"/>
      <c r="C53" s="30"/>
      <c r="D53" s="30" t="s">
        <v>87</v>
      </c>
      <c r="E53" s="18"/>
      <c r="F53" s="24"/>
      <c r="G53" s="24"/>
      <c r="H53" s="24"/>
      <c r="I53" s="24"/>
      <c r="J53" s="24"/>
      <c r="K53" s="24"/>
      <c r="L53" s="1"/>
    </row>
    <row r="54" spans="1:12" ht="23.25">
      <c r="A54" s="1"/>
      <c r="B54" s="17"/>
      <c r="C54" s="30"/>
      <c r="D54" s="30" t="s">
        <v>88</v>
      </c>
      <c r="E54" s="18"/>
      <c r="F54" s="25"/>
      <c r="G54" s="25">
        <v>24100</v>
      </c>
      <c r="H54" s="24">
        <f>SUM(F54:G54)</f>
        <v>24100</v>
      </c>
      <c r="I54" s="25"/>
      <c r="J54" s="25">
        <v>11347.4</v>
      </c>
      <c r="K54" s="24">
        <f>SUM(I54:J54)</f>
        <v>11347.4</v>
      </c>
      <c r="L54" s="1"/>
    </row>
    <row r="55" spans="1:12" ht="23.25">
      <c r="A55" s="1"/>
      <c r="B55" s="17"/>
      <c r="C55" s="30"/>
      <c r="D55" s="30"/>
      <c r="E55" s="18"/>
      <c r="F55" s="24"/>
      <c r="G55" s="24"/>
      <c r="H55" s="24"/>
      <c r="I55" s="24"/>
      <c r="J55" s="24"/>
      <c r="K55" s="24"/>
      <c r="L55" s="1"/>
    </row>
    <row r="56" spans="1:12" ht="23.25">
      <c r="A56" s="1"/>
      <c r="B56" s="17"/>
      <c r="C56" s="30" t="s">
        <v>27</v>
      </c>
      <c r="D56" s="30"/>
      <c r="E56" s="18"/>
      <c r="F56" s="37">
        <f>SUM(F61)</f>
        <v>523664</v>
      </c>
      <c r="G56" s="37">
        <f>SUM(G66)</f>
        <v>15206</v>
      </c>
      <c r="H56" s="37">
        <f>SUM(F56:G56)</f>
        <v>538870</v>
      </c>
      <c r="I56" s="37">
        <f>SUM(I61)</f>
        <v>521243.2</v>
      </c>
      <c r="J56" s="37">
        <f>SUM(J66)</f>
        <v>25223.9</v>
      </c>
      <c r="K56" s="37">
        <f>SUM(I56:J56)</f>
        <v>546467.1</v>
      </c>
      <c r="L56" s="1"/>
    </row>
    <row r="57" spans="1:12" ht="23.25">
      <c r="A57" s="1"/>
      <c r="B57" s="17"/>
      <c r="C57" s="30"/>
      <c r="D57" s="30"/>
      <c r="E57" s="18"/>
      <c r="F57" s="25"/>
      <c r="G57" s="25"/>
      <c r="H57" s="25"/>
      <c r="I57" s="25"/>
      <c r="J57" s="25"/>
      <c r="K57" s="25"/>
      <c r="L57" s="1"/>
    </row>
    <row r="58" spans="1:12" ht="23.25">
      <c r="A58" s="1"/>
      <c r="B58" s="17"/>
      <c r="C58" s="30"/>
      <c r="D58" s="30" t="s">
        <v>28</v>
      </c>
      <c r="E58" s="18"/>
      <c r="F58" s="24"/>
      <c r="G58" s="24"/>
      <c r="H58" s="24"/>
      <c r="I58" s="24"/>
      <c r="J58" s="24"/>
      <c r="K58" s="24"/>
      <c r="L58" s="1"/>
    </row>
    <row r="59" spans="1:12" ht="23.25">
      <c r="A59" s="1"/>
      <c r="B59" s="17"/>
      <c r="C59" s="30"/>
      <c r="D59" s="30" t="s">
        <v>89</v>
      </c>
      <c r="E59" s="18"/>
      <c r="F59" s="24"/>
      <c r="G59" s="24"/>
      <c r="H59" s="24"/>
      <c r="I59" s="24"/>
      <c r="J59" s="24"/>
      <c r="K59" s="24"/>
      <c r="L59" s="1"/>
    </row>
    <row r="60" spans="1:12" ht="23.25">
      <c r="A60" s="1"/>
      <c r="B60" s="17"/>
      <c r="C60" s="30"/>
      <c r="D60" s="30" t="s">
        <v>90</v>
      </c>
      <c r="E60" s="18"/>
      <c r="F60" s="25"/>
      <c r="G60" s="25"/>
      <c r="H60" s="25"/>
      <c r="I60" s="25"/>
      <c r="J60" s="25"/>
      <c r="K60" s="24"/>
      <c r="L60" s="1"/>
    </row>
    <row r="61" spans="1:12" ht="23.25">
      <c r="A61" s="1"/>
      <c r="B61" s="17"/>
      <c r="C61" s="30"/>
      <c r="D61" s="30" t="s">
        <v>91</v>
      </c>
      <c r="E61" s="18"/>
      <c r="F61" s="25">
        <v>523664</v>
      </c>
      <c r="G61" s="25"/>
      <c r="H61" s="25">
        <f>SUM(F61:G61)</f>
        <v>523664</v>
      </c>
      <c r="I61" s="25">
        <v>521243.2</v>
      </c>
      <c r="J61" s="25"/>
      <c r="K61" s="24">
        <f>SUM(I61:J61)</f>
        <v>521243.2</v>
      </c>
      <c r="L61" s="1"/>
    </row>
    <row r="62" spans="1:12" ht="23.25">
      <c r="A62" s="1"/>
      <c r="B62" s="17"/>
      <c r="C62" s="30"/>
      <c r="D62" s="30"/>
      <c r="E62" s="18"/>
      <c r="F62" s="24"/>
      <c r="G62" s="24"/>
      <c r="H62" s="24"/>
      <c r="I62" s="24"/>
      <c r="J62" s="24"/>
      <c r="K62" s="24"/>
      <c r="L62" s="1"/>
    </row>
    <row r="63" spans="1:12" ht="23.25">
      <c r="A63" s="1"/>
      <c r="B63" s="17"/>
      <c r="C63" s="30"/>
      <c r="D63" s="30" t="s">
        <v>29</v>
      </c>
      <c r="E63" s="18"/>
      <c r="F63" s="24"/>
      <c r="G63" s="24"/>
      <c r="H63" s="24"/>
      <c r="I63" s="24"/>
      <c r="J63" s="24"/>
      <c r="K63" s="24"/>
      <c r="L63" s="1"/>
    </row>
    <row r="64" spans="1:12" ht="23.25">
      <c r="A64" s="1"/>
      <c r="B64" s="17"/>
      <c r="C64" s="30"/>
      <c r="D64" s="30" t="s">
        <v>92</v>
      </c>
      <c r="E64" s="18"/>
      <c r="F64" s="24"/>
      <c r="G64" s="24"/>
      <c r="H64" s="24"/>
      <c r="I64" s="24"/>
      <c r="J64" s="24"/>
      <c r="K64" s="24"/>
      <c r="L64" s="1"/>
    </row>
    <row r="65" spans="1:12" ht="23.25">
      <c r="A65" s="1"/>
      <c r="B65" s="17"/>
      <c r="C65" s="30"/>
      <c r="D65" s="30" t="s">
        <v>93</v>
      </c>
      <c r="E65" s="18"/>
      <c r="F65" s="25"/>
      <c r="G65" s="25"/>
      <c r="H65" s="25"/>
      <c r="I65" s="25"/>
      <c r="J65" s="25"/>
      <c r="K65" s="24"/>
      <c r="L65" s="1"/>
    </row>
    <row r="66" spans="1:12" ht="23.25">
      <c r="A66" s="1"/>
      <c r="B66" s="17"/>
      <c r="C66" s="30"/>
      <c r="D66" s="30" t="s">
        <v>94</v>
      </c>
      <c r="E66" s="18"/>
      <c r="F66" s="25"/>
      <c r="G66" s="25">
        <v>15206</v>
      </c>
      <c r="H66" s="25">
        <f>SUM(F66:G66)</f>
        <v>15206</v>
      </c>
      <c r="I66" s="25"/>
      <c r="J66" s="25">
        <v>25223.9</v>
      </c>
      <c r="K66" s="24">
        <f>SUM(I66:J66)</f>
        <v>25223.9</v>
      </c>
      <c r="L66" s="1"/>
    </row>
    <row r="67" spans="1:12" ht="23.25">
      <c r="A67" s="1"/>
      <c r="B67" s="17"/>
      <c r="C67" s="30"/>
      <c r="D67" s="30"/>
      <c r="E67" s="18"/>
      <c r="F67" s="24"/>
      <c r="G67" s="24"/>
      <c r="H67" s="24"/>
      <c r="I67" s="24"/>
      <c r="J67" s="24"/>
      <c r="K67" s="24"/>
      <c r="L67" s="1"/>
    </row>
    <row r="68" spans="1:12" ht="23.25">
      <c r="A68" s="1"/>
      <c r="B68" s="17"/>
      <c r="C68" s="16" t="s">
        <v>30</v>
      </c>
      <c r="D68" s="16"/>
      <c r="E68" s="18"/>
      <c r="F68" s="24"/>
      <c r="G68" s="24"/>
      <c r="H68" s="24"/>
      <c r="I68" s="24"/>
      <c r="J68" s="24"/>
      <c r="K68" s="24"/>
      <c r="L68" s="1"/>
    </row>
    <row r="69" spans="1:12" ht="23.25">
      <c r="A69" s="1"/>
      <c r="B69" s="17"/>
      <c r="C69" s="30"/>
      <c r="D69" s="30"/>
      <c r="E69" s="18"/>
      <c r="F69" s="25"/>
      <c r="G69" s="25"/>
      <c r="H69" s="25"/>
      <c r="I69" s="25"/>
      <c r="J69" s="25"/>
      <c r="K69" s="24"/>
      <c r="L69" s="1"/>
    </row>
    <row r="70" spans="1:12" ht="23.25">
      <c r="A70" s="1"/>
      <c r="B70" s="17"/>
      <c r="C70" s="30" t="s">
        <v>31</v>
      </c>
      <c r="D70" s="30"/>
      <c r="E70" s="18"/>
      <c r="F70" s="37">
        <f>SUM(F78)</f>
        <v>141470</v>
      </c>
      <c r="G70" s="37">
        <f>SUM(G82)</f>
        <v>7400</v>
      </c>
      <c r="H70" s="37">
        <f>SUM(F70:G70)</f>
        <v>148870</v>
      </c>
      <c r="I70" s="37">
        <f>SUM(I78)</f>
        <v>135823.6</v>
      </c>
      <c r="J70" s="37">
        <f>SUM(J78+J82)</f>
        <v>5859.3</v>
      </c>
      <c r="K70" s="37">
        <f>SUM(I70:J70)</f>
        <v>141682.9</v>
      </c>
      <c r="L70" s="1"/>
    </row>
    <row r="71" spans="1:12" ht="23.25">
      <c r="A71" s="1"/>
      <c r="B71" s="17"/>
      <c r="C71" s="30"/>
      <c r="D71" s="30"/>
      <c r="E71" s="18"/>
      <c r="F71" s="24"/>
      <c r="G71" s="24"/>
      <c r="H71" s="24"/>
      <c r="I71" s="24"/>
      <c r="J71" s="24"/>
      <c r="K71" s="24"/>
      <c r="L71" s="1"/>
    </row>
    <row r="72" spans="1:12" ht="23.25">
      <c r="A72" s="1"/>
      <c r="B72" s="17"/>
      <c r="C72" s="30"/>
      <c r="D72" s="30" t="s">
        <v>17</v>
      </c>
      <c r="E72" s="18"/>
      <c r="F72" s="25"/>
      <c r="G72" s="25"/>
      <c r="H72" s="25"/>
      <c r="I72" s="25"/>
      <c r="J72" s="25"/>
      <c r="K72" s="24"/>
      <c r="L72" s="1"/>
    </row>
    <row r="73" spans="1:12" ht="23.25">
      <c r="A73" s="1"/>
      <c r="B73" s="17"/>
      <c r="C73" s="30"/>
      <c r="D73" s="30" t="s">
        <v>95</v>
      </c>
      <c r="E73" s="18"/>
      <c r="F73" s="25"/>
      <c r="G73" s="25"/>
      <c r="H73" s="25"/>
      <c r="I73" s="25"/>
      <c r="J73" s="25"/>
      <c r="K73" s="24"/>
      <c r="L73" s="1"/>
    </row>
    <row r="74" spans="1:12" ht="23.25">
      <c r="A74" s="1"/>
      <c r="B74" s="17"/>
      <c r="C74" s="30"/>
      <c r="D74" s="30" t="s">
        <v>99</v>
      </c>
      <c r="E74" s="18"/>
      <c r="F74" s="25"/>
      <c r="G74" s="25"/>
      <c r="H74" s="25"/>
      <c r="I74" s="25"/>
      <c r="J74" s="25"/>
      <c r="K74" s="24"/>
      <c r="L74" s="1"/>
    </row>
    <row r="75" spans="1:12" ht="23.25">
      <c r="A75" s="1"/>
      <c r="B75" s="17"/>
      <c r="C75" s="30"/>
      <c r="D75" s="30" t="s">
        <v>100</v>
      </c>
      <c r="E75" s="18"/>
      <c r="F75" s="25"/>
      <c r="G75" s="25"/>
      <c r="H75" s="25"/>
      <c r="I75" s="25"/>
      <c r="J75" s="25"/>
      <c r="K75" s="24"/>
      <c r="L75" s="1"/>
    </row>
    <row r="76" spans="1:12" ht="23.25">
      <c r="A76" s="1"/>
      <c r="B76" s="17"/>
      <c r="C76" s="30"/>
      <c r="D76" s="30" t="s">
        <v>96</v>
      </c>
      <c r="E76" s="18"/>
      <c r="F76" s="24"/>
      <c r="G76" s="24"/>
      <c r="H76" s="24"/>
      <c r="I76" s="24"/>
      <c r="J76" s="24"/>
      <c r="K76" s="24"/>
      <c r="L76" s="1"/>
    </row>
    <row r="77" spans="1:12" ht="23.25">
      <c r="A77" s="1"/>
      <c r="B77" s="17"/>
      <c r="C77" s="30"/>
      <c r="D77" s="30" t="s">
        <v>97</v>
      </c>
      <c r="E77" s="18"/>
      <c r="F77" s="25"/>
      <c r="G77" s="25"/>
      <c r="H77" s="25"/>
      <c r="I77" s="25"/>
      <c r="J77" s="25"/>
      <c r="K77" s="24"/>
      <c r="L77" s="1"/>
    </row>
    <row r="78" spans="1:12" ht="23.25">
      <c r="A78" s="1"/>
      <c r="B78" s="17"/>
      <c r="C78" s="30"/>
      <c r="D78" s="30" t="s">
        <v>98</v>
      </c>
      <c r="E78" s="18"/>
      <c r="F78" s="24">
        <v>141470</v>
      </c>
      <c r="G78" s="24"/>
      <c r="H78" s="24">
        <f>SUM(F78:G78)</f>
        <v>141470</v>
      </c>
      <c r="I78" s="24">
        <v>135823.6</v>
      </c>
      <c r="J78" s="24"/>
      <c r="K78" s="24">
        <f>SUM(I78:J78)</f>
        <v>135823.6</v>
      </c>
      <c r="L78" s="1"/>
    </row>
    <row r="79" spans="1:12" ht="23.25">
      <c r="A79" s="1"/>
      <c r="B79" s="17"/>
      <c r="C79" s="30"/>
      <c r="D79" s="30"/>
      <c r="E79" s="18"/>
      <c r="F79" s="25"/>
      <c r="G79" s="25"/>
      <c r="H79" s="24"/>
      <c r="I79" s="25"/>
      <c r="J79" s="25"/>
      <c r="K79" s="24"/>
      <c r="L79" s="1"/>
    </row>
    <row r="80" spans="1:12" ht="23.25">
      <c r="A80" s="1"/>
      <c r="B80" s="17"/>
      <c r="C80" s="30"/>
      <c r="D80" s="30" t="s">
        <v>29</v>
      </c>
      <c r="E80" s="18"/>
      <c r="F80" s="24"/>
      <c r="G80" s="24"/>
      <c r="H80" s="24"/>
      <c r="I80" s="24"/>
      <c r="J80" s="24"/>
      <c r="K80" s="24"/>
      <c r="L80" s="1"/>
    </row>
    <row r="81" spans="1:12" ht="23.25">
      <c r="A81" s="1"/>
      <c r="B81" s="17"/>
      <c r="C81" s="30"/>
      <c r="D81" s="30" t="s">
        <v>101</v>
      </c>
      <c r="E81" s="18"/>
      <c r="F81" s="24"/>
      <c r="G81" s="24"/>
      <c r="H81" s="24"/>
      <c r="I81" s="24"/>
      <c r="J81" s="24"/>
      <c r="K81" s="24"/>
      <c r="L81" s="1"/>
    </row>
    <row r="82" spans="1:12" ht="23.25">
      <c r="A82" s="1"/>
      <c r="B82" s="17"/>
      <c r="C82" s="30"/>
      <c r="D82" s="30" t="s">
        <v>102</v>
      </c>
      <c r="E82" s="18"/>
      <c r="F82" s="24"/>
      <c r="G82" s="24">
        <v>7400</v>
      </c>
      <c r="H82" s="24">
        <f>SUM(F82:G82)</f>
        <v>7400</v>
      </c>
      <c r="I82" s="24"/>
      <c r="J82" s="24">
        <v>5859.3</v>
      </c>
      <c r="K82" s="24">
        <f>SUM(I82:J82)</f>
        <v>5859.3</v>
      </c>
      <c r="L82" s="1"/>
    </row>
    <row r="83" spans="1:12" ht="23.25">
      <c r="A83" s="1"/>
      <c r="B83" s="17"/>
      <c r="C83" s="30"/>
      <c r="D83" s="30"/>
      <c r="E83" s="18"/>
      <c r="F83" s="24"/>
      <c r="G83" s="24"/>
      <c r="H83" s="24"/>
      <c r="I83" s="24"/>
      <c r="J83" s="24"/>
      <c r="K83" s="24"/>
      <c r="L83" s="1"/>
    </row>
    <row r="84" spans="1:12" ht="23.25">
      <c r="A84" s="1"/>
      <c r="B84" s="17"/>
      <c r="C84" s="30" t="s">
        <v>32</v>
      </c>
      <c r="D84" s="30"/>
      <c r="E84" s="16"/>
      <c r="F84" s="21"/>
      <c r="G84" s="22"/>
      <c r="H84" s="23"/>
      <c r="I84" s="23"/>
      <c r="J84" s="23"/>
      <c r="K84" s="23"/>
      <c r="L84" s="1"/>
    </row>
    <row r="85" spans="1:12" ht="23.25">
      <c r="A85" s="1"/>
      <c r="B85" s="17"/>
      <c r="C85" s="30" t="s">
        <v>33</v>
      </c>
      <c r="D85" s="30"/>
      <c r="E85" s="18"/>
      <c r="F85" s="24"/>
      <c r="G85" s="24"/>
      <c r="H85" s="24"/>
      <c r="I85" s="24"/>
      <c r="J85" s="24"/>
      <c r="K85" s="24"/>
      <c r="L85" s="1"/>
    </row>
    <row r="86" spans="1:12" ht="23.25">
      <c r="A86" s="1"/>
      <c r="B86" s="17"/>
      <c r="C86" s="30" t="s">
        <v>34</v>
      </c>
      <c r="D86" s="30"/>
      <c r="E86" s="18"/>
      <c r="F86" s="37">
        <f>SUM(F98)</f>
        <v>255893.8</v>
      </c>
      <c r="G86" s="37">
        <f>SUM(G105)</f>
        <v>562206.2</v>
      </c>
      <c r="H86" s="37">
        <f>SUM(F86:G86)</f>
        <v>818100</v>
      </c>
      <c r="I86" s="37">
        <f>SUM(I98)</f>
        <v>261651.6</v>
      </c>
      <c r="J86" s="37">
        <f>SUM(J105)</f>
        <v>677066.3</v>
      </c>
      <c r="K86" s="37">
        <f>SUM(I86:J86)</f>
        <v>938717.9</v>
      </c>
      <c r="L86" s="1"/>
    </row>
    <row r="87" spans="1:12" ht="23.25">
      <c r="A87" s="1"/>
      <c r="B87" s="17"/>
      <c r="C87" s="30"/>
      <c r="D87" s="30"/>
      <c r="E87" s="18"/>
      <c r="F87" s="25"/>
      <c r="G87" s="25"/>
      <c r="H87" s="25"/>
      <c r="I87" s="25"/>
      <c r="J87" s="25"/>
      <c r="K87" s="25"/>
      <c r="L87" s="1"/>
    </row>
    <row r="88" spans="1:12" ht="23.25">
      <c r="A88" s="1"/>
      <c r="B88" s="17"/>
      <c r="C88" s="30"/>
      <c r="D88" s="30" t="s">
        <v>17</v>
      </c>
      <c r="E88" s="18"/>
      <c r="F88" s="24"/>
      <c r="G88" s="24"/>
      <c r="H88" s="24"/>
      <c r="I88" s="24"/>
      <c r="J88" s="24"/>
      <c r="K88" s="24"/>
      <c r="L88" s="1"/>
    </row>
    <row r="89" spans="1:12" ht="23.25">
      <c r="A89" s="1"/>
      <c r="B89" s="17"/>
      <c r="C89" s="30"/>
      <c r="D89" s="30" t="s">
        <v>103</v>
      </c>
      <c r="E89" s="18"/>
      <c r="F89" s="25"/>
      <c r="G89" s="25"/>
      <c r="H89" s="25"/>
      <c r="I89" s="25"/>
      <c r="J89" s="25"/>
      <c r="K89" s="25"/>
      <c r="L89" s="1"/>
    </row>
    <row r="90" spans="1:12" ht="23.25">
      <c r="A90" s="1"/>
      <c r="B90" s="19"/>
      <c r="C90" s="31"/>
      <c r="D90" s="31"/>
      <c r="E90" s="20"/>
      <c r="F90" s="27"/>
      <c r="G90" s="27"/>
      <c r="H90" s="27"/>
      <c r="I90" s="27"/>
      <c r="J90" s="27"/>
      <c r="K90" s="27"/>
      <c r="L90" s="1"/>
    </row>
    <row r="92" spans="1:12" ht="23.25">
      <c r="A92" s="7"/>
      <c r="B92" s="1"/>
      <c r="C92" s="7"/>
      <c r="D92" s="7"/>
      <c r="E92" s="7"/>
      <c r="F92" s="7"/>
      <c r="G92" s="7"/>
      <c r="H92" s="7"/>
      <c r="I92" s="7"/>
      <c r="J92" s="8"/>
      <c r="K92" s="8" t="s">
        <v>76</v>
      </c>
      <c r="L92" s="1"/>
    </row>
    <row r="93" spans="1:12" ht="23.25">
      <c r="A93" s="1"/>
      <c r="B93" s="9"/>
      <c r="C93" s="28"/>
      <c r="D93" s="28"/>
      <c r="E93" s="12"/>
      <c r="F93" s="5" t="s">
        <v>7</v>
      </c>
      <c r="G93" s="5"/>
      <c r="H93" s="5"/>
      <c r="I93" s="5"/>
      <c r="J93" s="5"/>
      <c r="K93" s="5"/>
      <c r="L93" s="1"/>
    </row>
    <row r="94" spans="1:12" ht="23.25">
      <c r="A94" s="1"/>
      <c r="B94" s="10" t="s">
        <v>9</v>
      </c>
      <c r="C94" s="3"/>
      <c r="D94" s="3"/>
      <c r="E94" s="13"/>
      <c r="F94" s="5" t="s">
        <v>0</v>
      </c>
      <c r="G94" s="5"/>
      <c r="H94" s="5"/>
      <c r="I94" s="5" t="s">
        <v>1</v>
      </c>
      <c r="J94" s="5"/>
      <c r="K94" s="5"/>
      <c r="L94" s="1"/>
    </row>
    <row r="95" spans="1:12" ht="23.25">
      <c r="A95" s="1"/>
      <c r="B95" s="38"/>
      <c r="C95" s="39"/>
      <c r="D95" s="39"/>
      <c r="E95" s="40"/>
      <c r="F95" s="5" t="s">
        <v>4</v>
      </c>
      <c r="G95" s="5" t="s">
        <v>5</v>
      </c>
      <c r="H95" s="6" t="s">
        <v>6</v>
      </c>
      <c r="I95" s="6" t="s">
        <v>4</v>
      </c>
      <c r="J95" s="6" t="s">
        <v>5</v>
      </c>
      <c r="K95" s="5" t="s">
        <v>6</v>
      </c>
      <c r="L95" s="1"/>
    </row>
    <row r="96" spans="1:12" ht="23.25">
      <c r="A96" s="1"/>
      <c r="B96" s="15"/>
      <c r="C96" s="16"/>
      <c r="D96" s="16"/>
      <c r="E96" s="16"/>
      <c r="F96" s="21"/>
      <c r="G96" s="22"/>
      <c r="H96" s="23"/>
      <c r="I96" s="23"/>
      <c r="J96" s="23"/>
      <c r="K96" s="23"/>
      <c r="L96" s="1"/>
    </row>
    <row r="97" spans="1:12" ht="23.25">
      <c r="A97" s="1"/>
      <c r="B97" s="15"/>
      <c r="C97" s="30"/>
      <c r="D97" s="30" t="s">
        <v>104</v>
      </c>
      <c r="E97" s="18"/>
      <c r="F97" s="24"/>
      <c r="G97" s="24"/>
      <c r="H97" s="24"/>
      <c r="I97" s="24"/>
      <c r="J97" s="24"/>
      <c r="K97" s="24"/>
      <c r="L97" s="1"/>
    </row>
    <row r="98" spans="1:12" ht="23.25">
      <c r="A98" s="1"/>
      <c r="B98" s="17"/>
      <c r="C98" s="30"/>
      <c r="D98" s="30" t="s">
        <v>105</v>
      </c>
      <c r="E98" s="18"/>
      <c r="F98" s="24">
        <v>255893.8</v>
      </c>
      <c r="G98" s="24"/>
      <c r="H98" s="24">
        <f>SUM(F98:G98)</f>
        <v>255893.8</v>
      </c>
      <c r="I98" s="24">
        <v>261651.6</v>
      </c>
      <c r="J98" s="24"/>
      <c r="K98" s="24">
        <f>SUM(I98:J98)</f>
        <v>261651.6</v>
      </c>
      <c r="L98" s="1"/>
    </row>
    <row r="99" spans="1:12" ht="23.25">
      <c r="A99" s="1"/>
      <c r="B99" s="17"/>
      <c r="C99" s="30"/>
      <c r="D99" s="30"/>
      <c r="E99" s="18"/>
      <c r="F99" s="25"/>
      <c r="G99" s="25"/>
      <c r="H99" s="25"/>
      <c r="I99" s="25"/>
      <c r="J99" s="25"/>
      <c r="K99" s="24"/>
      <c r="L99" s="1"/>
    </row>
    <row r="100" spans="1:12" ht="23.25">
      <c r="A100" s="1"/>
      <c r="B100" s="17"/>
      <c r="C100" s="30"/>
      <c r="D100" s="30" t="s">
        <v>29</v>
      </c>
      <c r="E100" s="18"/>
      <c r="F100" s="25"/>
      <c r="G100" s="25"/>
      <c r="H100" s="25"/>
      <c r="I100" s="25"/>
      <c r="J100" s="25"/>
      <c r="K100" s="24"/>
      <c r="L100" s="1"/>
    </row>
    <row r="101" spans="1:12" ht="23.25">
      <c r="A101" s="1"/>
      <c r="B101" s="17"/>
      <c r="C101" s="30"/>
      <c r="D101" s="30" t="s">
        <v>106</v>
      </c>
      <c r="E101" s="18"/>
      <c r="F101" s="24"/>
      <c r="G101" s="24"/>
      <c r="H101" s="24"/>
      <c r="I101" s="24"/>
      <c r="J101" s="24"/>
      <c r="K101" s="24"/>
      <c r="L101" s="1"/>
    </row>
    <row r="102" spans="1:12" ht="23.25">
      <c r="A102" s="1"/>
      <c r="B102" s="17"/>
      <c r="C102" s="30"/>
      <c r="D102" s="30" t="s">
        <v>108</v>
      </c>
      <c r="E102" s="18"/>
      <c r="F102" s="24"/>
      <c r="G102" s="24"/>
      <c r="H102" s="24"/>
      <c r="I102" s="24"/>
      <c r="J102" s="24"/>
      <c r="K102" s="24"/>
      <c r="L102" s="1"/>
    </row>
    <row r="103" spans="1:12" ht="23.25">
      <c r="A103" s="1"/>
      <c r="B103" s="17"/>
      <c r="C103" s="30"/>
      <c r="D103" s="30" t="s">
        <v>107</v>
      </c>
      <c r="E103" s="18"/>
      <c r="F103" s="24"/>
      <c r="G103" s="24"/>
      <c r="H103" s="24"/>
      <c r="I103" s="24"/>
      <c r="J103" s="24"/>
      <c r="K103" s="24"/>
      <c r="L103" s="1"/>
    </row>
    <row r="104" spans="1:12" ht="23.25">
      <c r="A104" s="1"/>
      <c r="B104" s="17"/>
      <c r="C104" s="30"/>
      <c r="D104" s="30" t="s">
        <v>109</v>
      </c>
      <c r="E104" s="18"/>
      <c r="F104" s="25"/>
      <c r="G104" s="25"/>
      <c r="H104" s="24"/>
      <c r="I104" s="25"/>
      <c r="J104" s="25"/>
      <c r="K104" s="24"/>
      <c r="L104" s="1"/>
    </row>
    <row r="105" spans="1:12" ht="23.25">
      <c r="A105" s="1"/>
      <c r="B105" s="17"/>
      <c r="C105" s="30"/>
      <c r="D105" s="30" t="s">
        <v>35</v>
      </c>
      <c r="E105" s="18"/>
      <c r="F105" s="25"/>
      <c r="G105" s="25">
        <v>562206.2</v>
      </c>
      <c r="H105" s="24">
        <f>SUM(F105:G105)</f>
        <v>562206.2</v>
      </c>
      <c r="I105" s="25"/>
      <c r="J105" s="25">
        <v>677066.3</v>
      </c>
      <c r="K105" s="24">
        <f>SUM(I105:J105)</f>
        <v>677066.3</v>
      </c>
      <c r="L105" s="1"/>
    </row>
    <row r="106" spans="1:12" ht="23.25">
      <c r="A106" s="1"/>
      <c r="B106" s="17"/>
      <c r="C106" s="30"/>
      <c r="D106" s="30"/>
      <c r="E106" s="18"/>
      <c r="F106" s="24"/>
      <c r="G106" s="24"/>
      <c r="H106" s="24"/>
      <c r="I106" s="24"/>
      <c r="J106" s="24"/>
      <c r="K106" s="24"/>
      <c r="L106" s="1"/>
    </row>
    <row r="107" spans="1:12" ht="23.25">
      <c r="A107" s="1"/>
      <c r="B107" s="17"/>
      <c r="C107" s="30" t="s">
        <v>36</v>
      </c>
      <c r="D107" s="30"/>
      <c r="E107" s="18"/>
      <c r="F107" s="37">
        <f>SUM(F111)</f>
        <v>42824.9</v>
      </c>
      <c r="G107" s="37">
        <f>SUM(G114)</f>
        <v>565</v>
      </c>
      <c r="H107" s="37">
        <f>SUM(F107:G107)</f>
        <v>43389.9</v>
      </c>
      <c r="I107" s="37">
        <f>SUM(I111)</f>
        <v>37022.6</v>
      </c>
      <c r="J107" s="37">
        <f>SUM(J114)</f>
        <v>1537</v>
      </c>
      <c r="K107" s="37">
        <f>SUM(I107:J107)</f>
        <v>38559.6</v>
      </c>
      <c r="L107" s="1"/>
    </row>
    <row r="108" spans="1:12" ht="23.25">
      <c r="A108" s="1"/>
      <c r="B108" s="17"/>
      <c r="C108" s="30"/>
      <c r="D108" s="30"/>
      <c r="E108" s="18"/>
      <c r="F108" s="25"/>
      <c r="G108" s="25"/>
      <c r="H108" s="25"/>
      <c r="I108" s="25"/>
      <c r="J108" s="25"/>
      <c r="K108" s="24"/>
      <c r="L108" s="1"/>
    </row>
    <row r="109" spans="1:12" ht="23.25">
      <c r="A109" s="1"/>
      <c r="B109" s="17"/>
      <c r="C109" s="30"/>
      <c r="D109" s="30" t="s">
        <v>17</v>
      </c>
      <c r="E109" s="18"/>
      <c r="F109" s="25"/>
      <c r="G109" s="25"/>
      <c r="H109" s="25"/>
      <c r="I109" s="25"/>
      <c r="J109" s="25"/>
      <c r="K109" s="24"/>
      <c r="L109" s="1"/>
    </row>
    <row r="110" spans="1:12" ht="23.25">
      <c r="A110" s="1"/>
      <c r="B110" s="17"/>
      <c r="C110" s="30"/>
      <c r="D110" s="30" t="s">
        <v>110</v>
      </c>
      <c r="E110" s="18"/>
      <c r="F110" s="24"/>
      <c r="G110" s="24"/>
      <c r="H110" s="24"/>
      <c r="I110" s="24"/>
      <c r="J110" s="24"/>
      <c r="K110" s="24"/>
      <c r="L110" s="1"/>
    </row>
    <row r="111" spans="1:12" ht="23.25">
      <c r="A111" s="1"/>
      <c r="B111" s="17"/>
      <c r="C111" s="30"/>
      <c r="D111" s="30" t="s">
        <v>111</v>
      </c>
      <c r="E111" s="18"/>
      <c r="F111" s="24">
        <v>42824.9</v>
      </c>
      <c r="G111" s="24"/>
      <c r="H111" s="25">
        <f>SUM(F111:G111)</f>
        <v>42824.9</v>
      </c>
      <c r="I111" s="24">
        <v>37022.6</v>
      </c>
      <c r="J111" s="24"/>
      <c r="K111" s="24">
        <f>SUM(I111:J111)</f>
        <v>37022.6</v>
      </c>
      <c r="L111" s="1"/>
    </row>
    <row r="112" spans="1:12" ht="23.25">
      <c r="A112" s="1"/>
      <c r="B112" s="17"/>
      <c r="C112" s="30"/>
      <c r="D112" s="30"/>
      <c r="E112" s="18"/>
      <c r="F112" s="24"/>
      <c r="G112" s="24"/>
      <c r="H112" s="24"/>
      <c r="I112" s="24"/>
      <c r="J112" s="24"/>
      <c r="K112" s="24"/>
      <c r="L112" s="1"/>
    </row>
    <row r="113" spans="1:12" ht="23.25">
      <c r="A113" s="1"/>
      <c r="B113" s="17"/>
      <c r="C113" s="30"/>
      <c r="D113" s="30" t="s">
        <v>29</v>
      </c>
      <c r="E113" s="18"/>
      <c r="F113" s="25"/>
      <c r="G113" s="25"/>
      <c r="H113" s="25"/>
      <c r="I113" s="25"/>
      <c r="J113" s="25"/>
      <c r="K113" s="24"/>
      <c r="L113" s="1"/>
    </row>
    <row r="114" spans="1:12" ht="23.25">
      <c r="A114" s="1"/>
      <c r="B114" s="17"/>
      <c r="C114" s="30"/>
      <c r="D114" s="30" t="s">
        <v>112</v>
      </c>
      <c r="E114" s="18"/>
      <c r="F114" s="25"/>
      <c r="G114" s="25">
        <v>565</v>
      </c>
      <c r="H114" s="25">
        <f>SUM(F114:G114)</f>
        <v>565</v>
      </c>
      <c r="I114" s="25"/>
      <c r="J114" s="25">
        <v>1537</v>
      </c>
      <c r="K114" s="24">
        <f>SUM(I114:J114)</f>
        <v>1537</v>
      </c>
      <c r="L114" s="1"/>
    </row>
    <row r="115" spans="1:12" ht="23.25">
      <c r="A115" s="1"/>
      <c r="B115" s="17"/>
      <c r="C115" s="30"/>
      <c r="D115" s="30"/>
      <c r="E115" s="18"/>
      <c r="F115" s="24"/>
      <c r="G115" s="24"/>
      <c r="H115" s="24"/>
      <c r="I115" s="24"/>
      <c r="J115" s="24"/>
      <c r="K115" s="24"/>
      <c r="L115" s="1"/>
    </row>
    <row r="116" spans="1:12" ht="23.25">
      <c r="A116" s="1"/>
      <c r="B116" s="17"/>
      <c r="C116" s="30"/>
      <c r="D116" s="35" t="s">
        <v>37</v>
      </c>
      <c r="E116" s="18"/>
      <c r="F116" s="25"/>
      <c r="G116" s="25"/>
      <c r="H116" s="25"/>
      <c r="I116" s="25"/>
      <c r="J116" s="25"/>
      <c r="K116" s="25"/>
      <c r="L116" s="1"/>
    </row>
    <row r="117" spans="1:12" ht="23.25">
      <c r="A117" s="1"/>
      <c r="B117" s="17"/>
      <c r="C117" s="30"/>
      <c r="D117" s="30"/>
      <c r="E117" s="18"/>
      <c r="F117" s="25"/>
      <c r="G117" s="25"/>
      <c r="H117" s="25"/>
      <c r="I117" s="25"/>
      <c r="J117" s="25"/>
      <c r="K117" s="25"/>
      <c r="L117" s="1"/>
    </row>
    <row r="118" spans="1:12" ht="23.25">
      <c r="A118" s="1"/>
      <c r="B118" s="17"/>
      <c r="C118" s="30" t="s">
        <v>38</v>
      </c>
      <c r="D118" s="30"/>
      <c r="E118" s="18"/>
      <c r="F118" s="25"/>
      <c r="G118" s="25"/>
      <c r="H118" s="25"/>
      <c r="I118" s="24"/>
      <c r="J118" s="24"/>
      <c r="K118" s="24"/>
      <c r="L118" s="1"/>
    </row>
    <row r="119" spans="1:12" ht="23.25">
      <c r="A119" s="1"/>
      <c r="B119" s="17"/>
      <c r="C119" s="30" t="s">
        <v>39</v>
      </c>
      <c r="D119" s="30"/>
      <c r="E119" s="18"/>
      <c r="F119" s="37">
        <f>SUM(F121)</f>
        <v>69480</v>
      </c>
      <c r="G119" s="37">
        <f>SUM(G121+G125)</f>
        <v>95400</v>
      </c>
      <c r="H119" s="37">
        <f>SUM(F119:G119)</f>
        <v>164880</v>
      </c>
      <c r="I119" s="37"/>
      <c r="J119" s="37"/>
      <c r="K119" s="37"/>
      <c r="L119" s="1"/>
    </row>
    <row r="120" spans="1:12" ht="23.25">
      <c r="A120" s="1"/>
      <c r="B120" s="17"/>
      <c r="C120" s="30"/>
      <c r="D120" s="30"/>
      <c r="E120" s="18"/>
      <c r="F120" s="25"/>
      <c r="G120" s="25"/>
      <c r="H120" s="25"/>
      <c r="I120" s="24"/>
      <c r="J120" s="24"/>
      <c r="K120" s="24"/>
      <c r="L120" s="1"/>
    </row>
    <row r="121" spans="1:12" ht="23.25">
      <c r="A121" s="1"/>
      <c r="B121" s="17"/>
      <c r="C121" s="30"/>
      <c r="D121" s="30" t="s">
        <v>40</v>
      </c>
      <c r="E121" s="18"/>
      <c r="F121" s="24">
        <v>69480</v>
      </c>
      <c r="G121" s="24">
        <v>95400</v>
      </c>
      <c r="H121" s="24">
        <f>SUM(F121:G121)</f>
        <v>164880</v>
      </c>
      <c r="I121" s="24"/>
      <c r="J121" s="24"/>
      <c r="K121" s="24"/>
      <c r="L121" s="1"/>
    </row>
    <row r="122" spans="1:12" ht="23.25">
      <c r="A122" s="1"/>
      <c r="B122" s="17"/>
      <c r="C122" s="30"/>
      <c r="D122" s="30"/>
      <c r="E122" s="18"/>
      <c r="F122" s="25"/>
      <c r="G122" s="25"/>
      <c r="H122" s="24"/>
      <c r="I122" s="25"/>
      <c r="J122" s="25"/>
      <c r="K122" s="24"/>
      <c r="L122" s="1"/>
    </row>
    <row r="123" spans="1:12" ht="23.25">
      <c r="A123" s="1"/>
      <c r="B123" s="17"/>
      <c r="C123" s="30"/>
      <c r="D123" s="30" t="s">
        <v>41</v>
      </c>
      <c r="E123" s="18"/>
      <c r="F123" s="24"/>
      <c r="G123" s="24"/>
      <c r="H123" s="24"/>
      <c r="I123" s="25"/>
      <c r="J123" s="25"/>
      <c r="K123" s="24"/>
      <c r="L123" s="1"/>
    </row>
    <row r="124" spans="1:12" ht="23.25">
      <c r="A124" s="1"/>
      <c r="B124" s="17"/>
      <c r="C124" s="30"/>
      <c r="D124" s="30" t="s">
        <v>42</v>
      </c>
      <c r="E124" s="18"/>
      <c r="F124" s="24"/>
      <c r="G124" s="24"/>
      <c r="H124" s="24"/>
      <c r="I124" s="24"/>
      <c r="J124" s="24"/>
      <c r="K124" s="24"/>
      <c r="L124" s="1"/>
    </row>
    <row r="125" spans="1:12" ht="23.25">
      <c r="A125" s="1"/>
      <c r="B125" s="17"/>
      <c r="C125" s="30"/>
      <c r="D125" s="30" t="s">
        <v>43</v>
      </c>
      <c r="E125" s="18"/>
      <c r="F125" s="24"/>
      <c r="G125" s="24"/>
      <c r="H125" s="24"/>
      <c r="I125" s="24"/>
      <c r="J125" s="24"/>
      <c r="K125" s="24"/>
      <c r="L125" s="1"/>
    </row>
    <row r="126" spans="1:12" ht="23.25">
      <c r="A126" s="1"/>
      <c r="B126" s="17"/>
      <c r="C126" s="30"/>
      <c r="D126" s="30"/>
      <c r="E126" s="18"/>
      <c r="F126" s="24"/>
      <c r="G126" s="24"/>
      <c r="H126" s="24"/>
      <c r="I126" s="24"/>
      <c r="J126" s="24"/>
      <c r="K126" s="24"/>
      <c r="L126" s="1"/>
    </row>
    <row r="127" spans="1:12" ht="23.25">
      <c r="A127" s="1"/>
      <c r="B127" s="17"/>
      <c r="C127" s="30" t="s">
        <v>44</v>
      </c>
      <c r="D127" s="30"/>
      <c r="E127" s="30"/>
      <c r="F127" s="24"/>
      <c r="G127" s="24"/>
      <c r="H127" s="24"/>
      <c r="I127" s="25"/>
      <c r="J127" s="25"/>
      <c r="K127" s="24"/>
      <c r="L127" s="1"/>
    </row>
    <row r="128" spans="1:12" ht="23.25">
      <c r="A128" s="1"/>
      <c r="B128" s="17"/>
      <c r="C128" s="30" t="s">
        <v>45</v>
      </c>
      <c r="D128" s="30"/>
      <c r="E128" s="30"/>
      <c r="F128" s="37"/>
      <c r="G128" s="37">
        <f>SUM(G130+G131+G132+G133+G144)</f>
        <v>406111.5</v>
      </c>
      <c r="H128" s="37">
        <f>SUM(F128:G128)</f>
        <v>406111.5</v>
      </c>
      <c r="I128" s="37"/>
      <c r="J128" s="37">
        <f>SUM(J131:J133)</f>
        <v>234847.3</v>
      </c>
      <c r="K128" s="37">
        <f>SUM(J128)</f>
        <v>234847.3</v>
      </c>
      <c r="L128" s="1"/>
    </row>
    <row r="129" spans="1:12" ht="23.25">
      <c r="A129" s="1"/>
      <c r="B129" s="17"/>
      <c r="C129" s="30"/>
      <c r="D129" s="30"/>
      <c r="E129" s="18"/>
      <c r="F129" s="25"/>
      <c r="G129" s="25"/>
      <c r="H129" s="25"/>
      <c r="I129" s="25"/>
      <c r="J129" s="25"/>
      <c r="K129" s="24"/>
      <c r="L129" s="1"/>
    </row>
    <row r="130" spans="1:12" ht="23.25">
      <c r="A130" s="1"/>
      <c r="B130" s="17"/>
      <c r="C130" s="30"/>
      <c r="D130" s="30" t="s">
        <v>46</v>
      </c>
      <c r="E130" s="18"/>
      <c r="F130" s="25"/>
      <c r="G130" s="25">
        <v>406111.5</v>
      </c>
      <c r="H130" s="24">
        <f>SUM(F130:G130)</f>
        <v>406111.5</v>
      </c>
      <c r="I130" s="24"/>
      <c r="J130" s="24"/>
      <c r="K130" s="24"/>
      <c r="L130" s="1"/>
    </row>
    <row r="131" spans="1:12" ht="23.25">
      <c r="A131" s="1"/>
      <c r="B131" s="17"/>
      <c r="C131" s="30"/>
      <c r="D131" s="30" t="s">
        <v>40</v>
      </c>
      <c r="E131" s="18"/>
      <c r="F131" s="25"/>
      <c r="G131" s="25"/>
      <c r="H131" s="24">
        <f>SUM(F131:G131)</f>
        <v>0</v>
      </c>
      <c r="I131" s="24"/>
      <c r="J131" s="24">
        <v>150619.7</v>
      </c>
      <c r="K131" s="24">
        <f>SUM(J131)</f>
        <v>150619.7</v>
      </c>
      <c r="L131" s="1"/>
    </row>
    <row r="132" spans="1:12" ht="23.25">
      <c r="A132" s="1"/>
      <c r="B132" s="17"/>
      <c r="C132" s="30"/>
      <c r="D132" s="30" t="s">
        <v>47</v>
      </c>
      <c r="E132" s="18"/>
      <c r="F132" s="25"/>
      <c r="G132" s="25"/>
      <c r="H132" s="24">
        <f>SUM(F132:G132)</f>
        <v>0</v>
      </c>
      <c r="I132" s="26"/>
      <c r="J132" s="26">
        <v>29690.3</v>
      </c>
      <c r="K132" s="26">
        <f>SUM(J132)</f>
        <v>29690.3</v>
      </c>
      <c r="L132" s="1"/>
    </row>
    <row r="133" spans="1:12" ht="23.25">
      <c r="A133" s="1"/>
      <c r="B133" s="17"/>
      <c r="C133" s="30"/>
      <c r="D133" s="30" t="s">
        <v>48</v>
      </c>
      <c r="E133" s="18"/>
      <c r="F133" s="25"/>
      <c r="G133" s="25"/>
      <c r="H133" s="24">
        <f>SUM(F133:G133)</f>
        <v>0</v>
      </c>
      <c r="I133" s="26"/>
      <c r="J133" s="26">
        <v>54537.3</v>
      </c>
      <c r="K133" s="26">
        <f>SUM(J133)</f>
        <v>54537.3</v>
      </c>
      <c r="L133" s="1"/>
    </row>
    <row r="134" spans="1:12" ht="23.25">
      <c r="A134" s="1"/>
      <c r="B134" s="17"/>
      <c r="C134" s="30"/>
      <c r="D134" s="30"/>
      <c r="E134" s="18"/>
      <c r="F134" s="26"/>
      <c r="G134" s="26"/>
      <c r="H134" s="26"/>
      <c r="I134" s="26"/>
      <c r="J134" s="26"/>
      <c r="K134" s="26"/>
      <c r="L134" s="1"/>
    </row>
    <row r="135" spans="1:12" ht="23.25">
      <c r="A135" s="1"/>
      <c r="B135" s="19"/>
      <c r="C135" s="31"/>
      <c r="D135" s="31"/>
      <c r="E135" s="20"/>
      <c r="F135" s="27"/>
      <c r="G135" s="27"/>
      <c r="H135" s="27"/>
      <c r="I135" s="27"/>
      <c r="J135" s="27"/>
      <c r="K135" s="27"/>
      <c r="L135" s="1"/>
    </row>
    <row r="137" spans="1:12" ht="23.25">
      <c r="A137" s="7"/>
      <c r="B137" s="1"/>
      <c r="C137" s="7"/>
      <c r="D137" s="7"/>
      <c r="E137" s="7"/>
      <c r="F137" s="7"/>
      <c r="G137" s="7"/>
      <c r="H137" s="7"/>
      <c r="I137" s="7"/>
      <c r="J137" s="8"/>
      <c r="K137" s="8" t="s">
        <v>77</v>
      </c>
      <c r="L137" s="1"/>
    </row>
    <row r="138" spans="1:12" ht="23.25">
      <c r="A138" s="1"/>
      <c r="B138" s="9"/>
      <c r="C138" s="28"/>
      <c r="D138" s="28"/>
      <c r="E138" s="12"/>
      <c r="F138" s="5" t="s">
        <v>7</v>
      </c>
      <c r="G138" s="5"/>
      <c r="H138" s="5"/>
      <c r="I138" s="5"/>
      <c r="J138" s="5"/>
      <c r="K138" s="5"/>
      <c r="L138" s="1"/>
    </row>
    <row r="139" spans="1:12" ht="23.25">
      <c r="A139" s="1"/>
      <c r="B139" s="10" t="s">
        <v>9</v>
      </c>
      <c r="C139" s="3"/>
      <c r="D139" s="3"/>
      <c r="E139" s="13"/>
      <c r="F139" s="5" t="s">
        <v>0</v>
      </c>
      <c r="G139" s="5"/>
      <c r="H139" s="5"/>
      <c r="I139" s="5" t="s">
        <v>1</v>
      </c>
      <c r="J139" s="5"/>
      <c r="K139" s="5"/>
      <c r="L139" s="1"/>
    </row>
    <row r="140" spans="1:12" ht="23.25">
      <c r="A140" s="1"/>
      <c r="B140" s="38"/>
      <c r="C140" s="39"/>
      <c r="D140" s="39"/>
      <c r="E140" s="40"/>
      <c r="F140" s="5" t="s">
        <v>4</v>
      </c>
      <c r="G140" s="5" t="s">
        <v>5</v>
      </c>
      <c r="H140" s="6" t="s">
        <v>6</v>
      </c>
      <c r="I140" s="6" t="s">
        <v>4</v>
      </c>
      <c r="J140" s="6" t="s">
        <v>5</v>
      </c>
      <c r="K140" s="5" t="s">
        <v>6</v>
      </c>
      <c r="L140" s="1"/>
    </row>
    <row r="141" spans="1:12" ht="23.25">
      <c r="A141" s="1"/>
      <c r="B141" s="15"/>
      <c r="C141" s="16"/>
      <c r="D141" s="16"/>
      <c r="E141" s="16"/>
      <c r="F141" s="21"/>
      <c r="G141" s="22"/>
      <c r="H141" s="23"/>
      <c r="I141" s="23"/>
      <c r="J141" s="23"/>
      <c r="K141" s="23"/>
      <c r="L141" s="1"/>
    </row>
    <row r="142" spans="1:12" ht="23.25">
      <c r="A142" s="1"/>
      <c r="B142" s="15"/>
      <c r="C142" s="30"/>
      <c r="D142" s="30" t="s">
        <v>49</v>
      </c>
      <c r="E142" s="18"/>
      <c r="F142" s="24"/>
      <c r="G142" s="24"/>
      <c r="H142" s="24"/>
      <c r="I142" s="24"/>
      <c r="J142" s="24"/>
      <c r="K142" s="24"/>
      <c r="L142" s="1"/>
    </row>
    <row r="143" spans="1:12" ht="23.25">
      <c r="A143" s="1"/>
      <c r="B143" s="17"/>
      <c r="C143" s="30"/>
      <c r="D143" s="30" t="s">
        <v>50</v>
      </c>
      <c r="E143" s="18"/>
      <c r="F143" s="24"/>
      <c r="G143" s="24"/>
      <c r="H143" s="24"/>
      <c r="I143" s="24"/>
      <c r="J143" s="24"/>
      <c r="K143" s="24"/>
      <c r="L143" s="1"/>
    </row>
    <row r="144" spans="1:12" ht="23.25">
      <c r="A144" s="1"/>
      <c r="B144" s="17"/>
      <c r="C144" s="30"/>
      <c r="D144" s="30" t="s">
        <v>43</v>
      </c>
      <c r="E144" s="18"/>
      <c r="F144" s="25"/>
      <c r="G144" s="25"/>
      <c r="H144" s="25"/>
      <c r="I144" s="25"/>
      <c r="J144" s="25"/>
      <c r="K144" s="24"/>
      <c r="L144" s="1"/>
    </row>
    <row r="145" spans="1:12" ht="23.25">
      <c r="A145" s="1"/>
      <c r="B145" s="17"/>
      <c r="C145" s="30"/>
      <c r="D145" s="30"/>
      <c r="E145" s="18"/>
      <c r="F145" s="24"/>
      <c r="G145" s="24"/>
      <c r="H145" s="24"/>
      <c r="I145" s="24"/>
      <c r="J145" s="24"/>
      <c r="K145" s="24"/>
      <c r="L145" s="1"/>
    </row>
    <row r="146" spans="1:12" ht="23.25">
      <c r="A146" s="1"/>
      <c r="B146" s="17"/>
      <c r="C146" s="30" t="s">
        <v>51</v>
      </c>
      <c r="D146" s="30"/>
      <c r="E146" s="18"/>
      <c r="F146" s="37"/>
      <c r="G146" s="37">
        <f>SUM(G148+G149+G153)</f>
        <v>135089.1</v>
      </c>
      <c r="H146" s="37">
        <f>SUM(G146)</f>
        <v>135089.1</v>
      </c>
      <c r="I146" s="37"/>
      <c r="J146" s="37">
        <f>SUM(J148+J149)</f>
        <v>175089.1</v>
      </c>
      <c r="K146" s="37">
        <f>SUM(I146:J146)</f>
        <v>175089.1</v>
      </c>
      <c r="L146" s="1"/>
    </row>
    <row r="147" spans="1:12" ht="23.25">
      <c r="A147" s="1"/>
      <c r="B147" s="17"/>
      <c r="C147" s="30"/>
      <c r="D147" s="30"/>
      <c r="E147" s="18"/>
      <c r="F147" s="25"/>
      <c r="G147" s="25"/>
      <c r="H147" s="25"/>
      <c r="I147" s="25"/>
      <c r="J147" s="25"/>
      <c r="K147" s="24"/>
      <c r="L147" s="1"/>
    </row>
    <row r="148" spans="1:12" ht="23.25">
      <c r="A148" s="1"/>
      <c r="B148" s="17"/>
      <c r="C148" s="30"/>
      <c r="D148" s="30" t="s">
        <v>40</v>
      </c>
      <c r="E148" s="18"/>
      <c r="F148" s="24"/>
      <c r="G148" s="24">
        <v>135089.1</v>
      </c>
      <c r="H148" s="24">
        <f>SUM(F148:G148)</f>
        <v>135089.1</v>
      </c>
      <c r="I148" s="24"/>
      <c r="J148" s="24">
        <v>40999.5</v>
      </c>
      <c r="K148" s="24">
        <f>SUM(J148)</f>
        <v>40999.5</v>
      </c>
      <c r="L148" s="1"/>
    </row>
    <row r="149" spans="1:12" ht="23.25">
      <c r="A149" s="1"/>
      <c r="B149" s="17"/>
      <c r="C149" s="30"/>
      <c r="D149" s="30" t="s">
        <v>47</v>
      </c>
      <c r="E149" s="18"/>
      <c r="F149" s="25"/>
      <c r="G149" s="25"/>
      <c r="H149" s="25"/>
      <c r="I149" s="25"/>
      <c r="J149" s="25">
        <v>134089.6</v>
      </c>
      <c r="K149" s="24">
        <f>SUM(J149)</f>
        <v>134089.6</v>
      </c>
      <c r="L149" s="1"/>
    </row>
    <row r="150" spans="1:12" ht="23.25">
      <c r="A150" s="1"/>
      <c r="B150" s="17"/>
      <c r="C150" s="30"/>
      <c r="D150" s="30"/>
      <c r="E150" s="18"/>
      <c r="F150" s="24"/>
      <c r="G150" s="24"/>
      <c r="H150" s="24"/>
      <c r="I150" s="24"/>
      <c r="J150" s="24"/>
      <c r="K150" s="24"/>
      <c r="L150" s="1"/>
    </row>
    <row r="151" spans="1:12" ht="23.25">
      <c r="A151" s="1"/>
      <c r="B151" s="17"/>
      <c r="C151" s="30"/>
      <c r="D151" s="30" t="s">
        <v>49</v>
      </c>
      <c r="E151" s="18"/>
      <c r="F151" s="25"/>
      <c r="G151" s="25"/>
      <c r="H151" s="24"/>
      <c r="I151" s="25"/>
      <c r="J151" s="25"/>
      <c r="K151" s="24"/>
      <c r="L151" s="1"/>
    </row>
    <row r="152" spans="1:12" ht="23.25">
      <c r="A152" s="1"/>
      <c r="B152" s="17"/>
      <c r="C152" s="30"/>
      <c r="D152" s="30" t="s">
        <v>50</v>
      </c>
      <c r="E152" s="18"/>
      <c r="F152" s="24"/>
      <c r="G152" s="24"/>
      <c r="H152" s="24"/>
      <c r="I152" s="24"/>
      <c r="J152" s="24"/>
      <c r="K152" s="24"/>
      <c r="L152" s="1"/>
    </row>
    <row r="153" spans="1:12" ht="23.25">
      <c r="A153" s="1"/>
      <c r="B153" s="17"/>
      <c r="C153" s="30"/>
      <c r="D153" s="30" t="s">
        <v>55</v>
      </c>
      <c r="E153" s="18"/>
      <c r="F153" s="24"/>
      <c r="G153" s="24"/>
      <c r="H153" s="24"/>
      <c r="I153" s="24"/>
      <c r="J153" s="24"/>
      <c r="K153" s="24"/>
      <c r="L153" s="1"/>
    </row>
    <row r="154" spans="1:12" ht="23.25">
      <c r="A154" s="1"/>
      <c r="B154" s="17"/>
      <c r="C154" s="30"/>
      <c r="D154" s="30"/>
      <c r="E154" s="18"/>
      <c r="F154" s="24"/>
      <c r="G154" s="24"/>
      <c r="H154" s="24"/>
      <c r="I154" s="24"/>
      <c r="J154" s="24"/>
      <c r="K154" s="24"/>
      <c r="L154" s="1"/>
    </row>
    <row r="155" spans="1:12" ht="23.25">
      <c r="A155" s="1"/>
      <c r="B155" s="17"/>
      <c r="C155" s="16" t="s">
        <v>52</v>
      </c>
      <c r="D155" s="16"/>
      <c r="E155" s="16"/>
      <c r="F155" s="21"/>
      <c r="G155" s="21"/>
      <c r="H155" s="21"/>
      <c r="I155" s="21"/>
      <c r="J155" s="21"/>
      <c r="K155" s="36"/>
      <c r="L155" s="1"/>
    </row>
    <row r="156" spans="1:12" ht="23.25">
      <c r="A156" s="1"/>
      <c r="B156" s="17"/>
      <c r="C156" s="30" t="s">
        <v>53</v>
      </c>
      <c r="D156" s="30"/>
      <c r="E156" s="18"/>
      <c r="F156" s="37"/>
      <c r="G156" s="37">
        <f>SUM(G158+G159+G163)</f>
        <v>29000</v>
      </c>
      <c r="H156" s="37">
        <f>SUM(G156)</f>
        <v>29000</v>
      </c>
      <c r="I156" s="37"/>
      <c r="J156" s="37">
        <f>SUM(J158+J159)</f>
        <v>29000.1</v>
      </c>
      <c r="K156" s="37">
        <f>SUM(I156:J156)</f>
        <v>29000.1</v>
      </c>
      <c r="L156" s="1"/>
    </row>
    <row r="157" spans="1:12" ht="23.25">
      <c r="A157" s="1"/>
      <c r="B157" s="17"/>
      <c r="C157" s="30"/>
      <c r="D157" s="30"/>
      <c r="E157" s="18"/>
      <c r="F157" s="25"/>
      <c r="G157" s="25"/>
      <c r="H157" s="25"/>
      <c r="I157" s="25"/>
      <c r="J157" s="25"/>
      <c r="K157" s="25"/>
      <c r="L157" s="1"/>
    </row>
    <row r="158" spans="1:12" ht="23.25">
      <c r="A158" s="1"/>
      <c r="B158" s="17"/>
      <c r="C158" s="30"/>
      <c r="D158" s="30" t="s">
        <v>54</v>
      </c>
      <c r="E158" s="18"/>
      <c r="F158" s="25"/>
      <c r="G158" s="25">
        <v>29000</v>
      </c>
      <c r="H158" s="25">
        <f>SUM(G158)</f>
        <v>29000</v>
      </c>
      <c r="I158" s="25"/>
      <c r="J158" s="25">
        <v>5280.9</v>
      </c>
      <c r="K158" s="25">
        <f>SUM(J158)</f>
        <v>5280.9</v>
      </c>
      <c r="L158" s="1"/>
    </row>
    <row r="159" spans="1:12" ht="23.25">
      <c r="A159" s="1"/>
      <c r="B159" s="17"/>
      <c r="C159" s="30"/>
      <c r="D159" s="30" t="s">
        <v>48</v>
      </c>
      <c r="E159" s="18"/>
      <c r="F159" s="24"/>
      <c r="G159" s="24"/>
      <c r="H159" s="25">
        <f>SUM(F159:G159)</f>
        <v>0</v>
      </c>
      <c r="I159" s="24"/>
      <c r="J159" s="24">
        <v>23719.2</v>
      </c>
      <c r="K159" s="25">
        <f>SUM(J159)</f>
        <v>23719.2</v>
      </c>
      <c r="L159" s="1"/>
    </row>
    <row r="160" spans="1:12" ht="23.25">
      <c r="A160" s="1"/>
      <c r="B160" s="17"/>
      <c r="C160" s="30"/>
      <c r="D160" s="30"/>
      <c r="E160" s="18"/>
      <c r="F160" s="25"/>
      <c r="G160" s="25"/>
      <c r="H160" s="25"/>
      <c r="I160" s="25"/>
      <c r="J160" s="25"/>
      <c r="K160" s="25"/>
      <c r="L160" s="1"/>
    </row>
    <row r="161" spans="1:12" ht="23.25">
      <c r="A161" s="1"/>
      <c r="B161" s="17"/>
      <c r="C161" s="30"/>
      <c r="D161" s="30" t="s">
        <v>49</v>
      </c>
      <c r="E161" s="18"/>
      <c r="F161" s="24"/>
      <c r="G161" s="24"/>
      <c r="H161" s="24"/>
      <c r="I161" s="24"/>
      <c r="J161" s="24"/>
      <c r="K161" s="24"/>
      <c r="L161" s="1"/>
    </row>
    <row r="162" spans="1:12" ht="23.25">
      <c r="A162" s="1"/>
      <c r="B162" s="17"/>
      <c r="C162" s="30"/>
      <c r="D162" s="30" t="s">
        <v>50</v>
      </c>
      <c r="E162" s="18"/>
      <c r="F162" s="24"/>
      <c r="G162" s="24"/>
      <c r="H162" s="24"/>
      <c r="I162" s="24"/>
      <c r="J162" s="24"/>
      <c r="K162" s="24"/>
      <c r="L162" s="1"/>
    </row>
    <row r="163" spans="1:12" ht="23.25">
      <c r="A163" s="1"/>
      <c r="B163" s="17"/>
      <c r="C163" s="30"/>
      <c r="D163" s="30" t="s">
        <v>55</v>
      </c>
      <c r="E163" s="18"/>
      <c r="F163" s="25"/>
      <c r="G163" s="25"/>
      <c r="H163" s="25"/>
      <c r="I163" s="25"/>
      <c r="J163" s="25"/>
      <c r="K163" s="24"/>
      <c r="L163" s="1"/>
    </row>
    <row r="164" spans="1:12" ht="23.25">
      <c r="A164" s="1"/>
      <c r="B164" s="17"/>
      <c r="C164" s="30"/>
      <c r="D164" s="30"/>
      <c r="E164" s="18"/>
      <c r="F164" s="25"/>
      <c r="G164" s="25"/>
      <c r="H164" s="25"/>
      <c r="I164" s="25"/>
      <c r="J164" s="25"/>
      <c r="K164" s="24"/>
      <c r="L164" s="1"/>
    </row>
    <row r="165" spans="1:12" ht="23.25">
      <c r="A165" s="1"/>
      <c r="B165" s="17"/>
      <c r="C165" s="30" t="s">
        <v>56</v>
      </c>
      <c r="D165" s="30"/>
      <c r="E165" s="18"/>
      <c r="F165" s="37"/>
      <c r="G165" s="37">
        <f>SUM(G167+G168+G172)</f>
        <v>207699.4</v>
      </c>
      <c r="H165" s="37">
        <f>SUM(G165)</f>
        <v>207699.4</v>
      </c>
      <c r="I165" s="37"/>
      <c r="J165" s="37">
        <f>SUM(J167+J168)</f>
        <v>151039.7</v>
      </c>
      <c r="K165" s="37">
        <f>SUM(I165:J165)</f>
        <v>151039.7</v>
      </c>
      <c r="L165" s="1"/>
    </row>
    <row r="166" spans="1:12" ht="23.25">
      <c r="A166" s="1"/>
      <c r="B166" s="17"/>
      <c r="C166" s="30"/>
      <c r="D166" s="30"/>
      <c r="E166" s="18"/>
      <c r="F166" s="24"/>
      <c r="G166" s="24"/>
      <c r="H166" s="24"/>
      <c r="I166" s="24"/>
      <c r="J166" s="24"/>
      <c r="K166" s="24"/>
      <c r="L166" s="1"/>
    </row>
    <row r="167" spans="1:12" ht="23.25">
      <c r="A167" s="1"/>
      <c r="B167" s="17"/>
      <c r="C167" s="30"/>
      <c r="D167" s="30" t="s">
        <v>40</v>
      </c>
      <c r="E167" s="18"/>
      <c r="F167" s="25"/>
      <c r="G167" s="25">
        <v>207699.4</v>
      </c>
      <c r="H167" s="24">
        <f>SUM(G167)</f>
        <v>207699.4</v>
      </c>
      <c r="I167" s="25"/>
      <c r="J167" s="25">
        <v>57.5</v>
      </c>
      <c r="K167" s="24">
        <f>SUM(J167)</f>
        <v>57.5</v>
      </c>
      <c r="L167" s="1"/>
    </row>
    <row r="168" spans="1:12" ht="23.25">
      <c r="A168" s="1"/>
      <c r="B168" s="17"/>
      <c r="C168" s="30"/>
      <c r="D168" s="30" t="s">
        <v>47</v>
      </c>
      <c r="E168" s="18"/>
      <c r="F168" s="25"/>
      <c r="G168" s="25"/>
      <c r="H168" s="24">
        <f>SUM(F168:G168)</f>
        <v>0</v>
      </c>
      <c r="I168" s="25"/>
      <c r="J168" s="25">
        <v>150982.2</v>
      </c>
      <c r="K168" s="24">
        <f>SUM(J168)</f>
        <v>150982.2</v>
      </c>
      <c r="L168" s="1"/>
    </row>
    <row r="169" spans="1:12" ht="23.25">
      <c r="A169" s="1"/>
      <c r="B169" s="17"/>
      <c r="C169" s="30"/>
      <c r="D169" s="30"/>
      <c r="E169" s="18"/>
      <c r="F169" s="25"/>
      <c r="G169" s="25"/>
      <c r="H169" s="24"/>
      <c r="I169" s="25"/>
      <c r="J169" s="25"/>
      <c r="K169" s="24"/>
      <c r="L169" s="1"/>
    </row>
    <row r="170" spans="1:12" ht="23.25">
      <c r="A170" s="1"/>
      <c r="B170" s="17"/>
      <c r="C170" s="30"/>
      <c r="D170" s="30" t="s">
        <v>49</v>
      </c>
      <c r="E170" s="18"/>
      <c r="F170" s="25"/>
      <c r="G170" s="25"/>
      <c r="H170" s="25"/>
      <c r="I170" s="25"/>
      <c r="J170" s="25"/>
      <c r="K170" s="24"/>
      <c r="L170" s="1"/>
    </row>
    <row r="171" spans="1:12" ht="23.25">
      <c r="A171" s="1"/>
      <c r="B171" s="17"/>
      <c r="C171" s="30"/>
      <c r="D171" s="30" t="s">
        <v>42</v>
      </c>
      <c r="E171" s="18"/>
      <c r="F171" s="25"/>
      <c r="G171" s="25"/>
      <c r="H171" s="25"/>
      <c r="I171" s="25"/>
      <c r="J171" s="25"/>
      <c r="K171" s="24"/>
      <c r="L171" s="1"/>
    </row>
    <row r="172" spans="1:12" ht="23.25">
      <c r="A172" s="1"/>
      <c r="B172" s="17"/>
      <c r="C172" s="30"/>
      <c r="D172" s="30" t="s">
        <v>55</v>
      </c>
      <c r="E172" s="18"/>
      <c r="F172" s="24"/>
      <c r="G172" s="24"/>
      <c r="H172" s="24"/>
      <c r="I172" s="24"/>
      <c r="J172" s="24"/>
      <c r="K172" s="24"/>
      <c r="L172" s="1"/>
    </row>
    <row r="173" spans="1:12" ht="23.25">
      <c r="A173" s="1"/>
      <c r="B173" s="17"/>
      <c r="C173" s="30"/>
      <c r="D173" s="30"/>
      <c r="E173" s="18"/>
      <c r="F173" s="24"/>
      <c r="G173" s="24"/>
      <c r="H173" s="24"/>
      <c r="I173" s="24"/>
      <c r="J173" s="24"/>
      <c r="K173" s="24"/>
      <c r="L173" s="1"/>
    </row>
    <row r="174" spans="1:12" ht="23.25">
      <c r="A174" s="1"/>
      <c r="B174" s="17"/>
      <c r="C174" s="30" t="s">
        <v>57</v>
      </c>
      <c r="D174" s="30"/>
      <c r="E174" s="18"/>
      <c r="F174" s="24"/>
      <c r="G174" s="24"/>
      <c r="H174" s="24"/>
      <c r="I174" s="24"/>
      <c r="J174" s="24"/>
      <c r="K174" s="24"/>
      <c r="L174" s="1"/>
    </row>
    <row r="175" spans="1:12" ht="23.25">
      <c r="A175" s="1"/>
      <c r="B175" s="17"/>
      <c r="C175" s="30" t="s">
        <v>58</v>
      </c>
      <c r="D175" s="30"/>
      <c r="E175" s="18"/>
      <c r="F175" s="37"/>
      <c r="G175" s="37">
        <f>SUM(G178+G189)</f>
        <v>0</v>
      </c>
      <c r="H175" s="37"/>
      <c r="I175" s="37"/>
      <c r="J175" s="37">
        <f>SUM(J178)</f>
        <v>30892.1</v>
      </c>
      <c r="K175" s="37">
        <f>SUM(J175)</f>
        <v>30892.1</v>
      </c>
      <c r="L175" s="1"/>
    </row>
    <row r="176" spans="1:12" ht="23.25">
      <c r="A176" s="1"/>
      <c r="B176" s="17"/>
      <c r="C176" s="30"/>
      <c r="D176" s="30"/>
      <c r="E176" s="18"/>
      <c r="F176" s="25"/>
      <c r="G176" s="25"/>
      <c r="H176" s="25"/>
      <c r="I176" s="25"/>
      <c r="J176" s="25"/>
      <c r="K176" s="24"/>
      <c r="L176" s="1"/>
    </row>
    <row r="177" spans="1:12" ht="23.25">
      <c r="A177" s="1"/>
      <c r="B177" s="17"/>
      <c r="C177" s="30"/>
      <c r="D177" s="30" t="s">
        <v>59</v>
      </c>
      <c r="E177" s="18"/>
      <c r="F177" s="25"/>
      <c r="G177" s="25"/>
      <c r="H177" s="25">
        <f>SUM(F177:G177)</f>
        <v>0</v>
      </c>
      <c r="I177" s="25"/>
      <c r="J177" s="25"/>
      <c r="K177" s="24"/>
      <c r="L177" s="1"/>
    </row>
    <row r="178" spans="1:12" ht="23.25">
      <c r="A178" s="1"/>
      <c r="B178" s="17"/>
      <c r="C178" s="30"/>
      <c r="D178" s="30" t="s">
        <v>60</v>
      </c>
      <c r="E178" s="18"/>
      <c r="F178" s="25"/>
      <c r="G178" s="25"/>
      <c r="H178" s="25"/>
      <c r="I178" s="25"/>
      <c r="J178" s="25">
        <v>30892.1</v>
      </c>
      <c r="K178" s="24">
        <f>SUM(J178)</f>
        <v>30892.1</v>
      </c>
      <c r="L178" s="1"/>
    </row>
    <row r="179" spans="1:12" ht="23.25">
      <c r="A179" s="1"/>
      <c r="B179" s="17"/>
      <c r="C179" s="30"/>
      <c r="D179" s="30"/>
      <c r="E179" s="18"/>
      <c r="F179" s="26"/>
      <c r="G179" s="26"/>
      <c r="H179" s="26"/>
      <c r="I179" s="26"/>
      <c r="J179" s="26"/>
      <c r="K179" s="26"/>
      <c r="L179" s="1"/>
    </row>
    <row r="180" spans="1:12" ht="23.25">
      <c r="A180" s="1"/>
      <c r="B180" s="19"/>
      <c r="C180" s="31"/>
      <c r="D180" s="31"/>
      <c r="E180" s="20"/>
      <c r="F180" s="27"/>
      <c r="G180" s="27"/>
      <c r="H180" s="27"/>
      <c r="I180" s="27"/>
      <c r="J180" s="27"/>
      <c r="K180" s="27"/>
      <c r="L180" s="1"/>
    </row>
    <row r="182" spans="1:12" ht="23.25">
      <c r="A182" s="7"/>
      <c r="B182" s="1"/>
      <c r="C182" s="7"/>
      <c r="D182" s="7"/>
      <c r="E182" s="7"/>
      <c r="F182" s="7"/>
      <c r="G182" s="7"/>
      <c r="H182" s="7"/>
      <c r="I182" s="7"/>
      <c r="J182" s="8"/>
      <c r="K182" s="8" t="s">
        <v>78</v>
      </c>
      <c r="L182" s="1"/>
    </row>
    <row r="183" spans="1:12" ht="23.25">
      <c r="A183" s="1"/>
      <c r="B183" s="9"/>
      <c r="C183" s="28"/>
      <c r="D183" s="28"/>
      <c r="E183" s="12"/>
      <c r="F183" s="5" t="s">
        <v>7</v>
      </c>
      <c r="G183" s="5"/>
      <c r="H183" s="5"/>
      <c r="I183" s="5"/>
      <c r="J183" s="5"/>
      <c r="K183" s="5"/>
      <c r="L183" s="1"/>
    </row>
    <row r="184" spans="1:12" ht="23.25">
      <c r="A184" s="1"/>
      <c r="B184" s="10" t="s">
        <v>9</v>
      </c>
      <c r="C184" s="3"/>
      <c r="D184" s="3"/>
      <c r="E184" s="13"/>
      <c r="F184" s="5" t="s">
        <v>0</v>
      </c>
      <c r="G184" s="5"/>
      <c r="H184" s="5"/>
      <c r="I184" s="5" t="s">
        <v>1</v>
      </c>
      <c r="J184" s="5"/>
      <c r="K184" s="5"/>
      <c r="L184" s="1"/>
    </row>
    <row r="185" spans="1:12" ht="23.25">
      <c r="A185" s="1"/>
      <c r="B185" s="38"/>
      <c r="C185" s="39"/>
      <c r="D185" s="39"/>
      <c r="E185" s="40"/>
      <c r="F185" s="5" t="s">
        <v>4</v>
      </c>
      <c r="G185" s="5" t="s">
        <v>5</v>
      </c>
      <c r="H185" s="6" t="s">
        <v>6</v>
      </c>
      <c r="I185" s="6" t="s">
        <v>4</v>
      </c>
      <c r="J185" s="6" t="s">
        <v>5</v>
      </c>
      <c r="K185" s="5" t="s">
        <v>6</v>
      </c>
      <c r="L185" s="1"/>
    </row>
    <row r="186" spans="1:12" ht="23.25">
      <c r="A186" s="1"/>
      <c r="B186" s="15"/>
      <c r="C186" s="16"/>
      <c r="D186" s="16"/>
      <c r="E186" s="16"/>
      <c r="F186" s="21"/>
      <c r="G186" s="22"/>
      <c r="H186" s="23"/>
      <c r="I186" s="23"/>
      <c r="J186" s="23"/>
      <c r="K186" s="23"/>
      <c r="L186" s="1"/>
    </row>
    <row r="187" spans="1:12" ht="23.25">
      <c r="A187" s="1"/>
      <c r="B187" s="15"/>
      <c r="C187" s="30"/>
      <c r="D187" s="30" t="s">
        <v>49</v>
      </c>
      <c r="E187" s="18"/>
      <c r="F187" s="25"/>
      <c r="G187" s="25"/>
      <c r="H187" s="25"/>
      <c r="I187" s="25"/>
      <c r="J187" s="25"/>
      <c r="K187" s="24"/>
      <c r="L187" s="1"/>
    </row>
    <row r="188" spans="1:12" ht="23.25">
      <c r="A188" s="1"/>
      <c r="B188" s="17"/>
      <c r="C188" s="30"/>
      <c r="D188" s="30" t="s">
        <v>42</v>
      </c>
      <c r="E188" s="18"/>
      <c r="F188" s="24"/>
      <c r="G188" s="24"/>
      <c r="H188" s="24"/>
      <c r="I188" s="24"/>
      <c r="J188" s="24"/>
      <c r="K188" s="24"/>
      <c r="L188" s="1"/>
    </row>
    <row r="189" spans="1:12" ht="23.25">
      <c r="A189" s="1"/>
      <c r="B189" s="17"/>
      <c r="C189" s="30"/>
      <c r="D189" s="30" t="s">
        <v>55</v>
      </c>
      <c r="E189" s="18"/>
      <c r="F189" s="25"/>
      <c r="G189" s="25"/>
      <c r="H189" s="24"/>
      <c r="I189" s="25"/>
      <c r="J189" s="25"/>
      <c r="K189" s="24"/>
      <c r="L189" s="1"/>
    </row>
    <row r="190" spans="1:12" ht="23.25">
      <c r="A190" s="1"/>
      <c r="B190" s="17"/>
      <c r="C190" s="30"/>
      <c r="D190" s="30"/>
      <c r="E190" s="18"/>
      <c r="F190" s="24"/>
      <c r="G190" s="24"/>
      <c r="H190" s="24"/>
      <c r="I190" s="25"/>
      <c r="J190" s="25"/>
      <c r="K190" s="25"/>
      <c r="L190" s="1"/>
    </row>
    <row r="191" spans="1:12" ht="23.25">
      <c r="A191" s="1"/>
      <c r="B191" s="17"/>
      <c r="C191" s="30" t="s">
        <v>61</v>
      </c>
      <c r="D191" s="30"/>
      <c r="E191" s="16"/>
      <c r="F191" s="21"/>
      <c r="G191" s="21"/>
      <c r="H191" s="21"/>
      <c r="I191" s="21"/>
      <c r="J191" s="21"/>
      <c r="K191" s="36"/>
      <c r="L191" s="1"/>
    </row>
    <row r="192" spans="1:12" ht="23.25">
      <c r="A192" s="1"/>
      <c r="B192" s="17"/>
      <c r="C192" s="30" t="s">
        <v>62</v>
      </c>
      <c r="D192" s="30"/>
      <c r="E192" s="18"/>
      <c r="F192" s="37"/>
      <c r="G192" s="37">
        <f>SUM(G196+G202)</f>
        <v>0</v>
      </c>
      <c r="H192" s="37"/>
      <c r="I192" s="37"/>
      <c r="J192" s="37">
        <f>SUM(J195+J196)</f>
        <v>200000</v>
      </c>
      <c r="K192" s="37">
        <f>SUM(J192)</f>
        <v>200000</v>
      </c>
      <c r="L192" s="1"/>
    </row>
    <row r="193" spans="1:12" ht="23.25">
      <c r="A193" s="1"/>
      <c r="B193" s="17"/>
      <c r="C193" s="30"/>
      <c r="D193" s="30"/>
      <c r="E193" s="18"/>
      <c r="F193" s="25"/>
      <c r="G193" s="25"/>
      <c r="H193" s="25"/>
      <c r="I193" s="25"/>
      <c r="J193" s="25"/>
      <c r="K193" s="25"/>
      <c r="L193" s="1"/>
    </row>
    <row r="194" spans="1:12" ht="23.25">
      <c r="A194" s="1"/>
      <c r="B194" s="17"/>
      <c r="C194" s="30"/>
      <c r="D194" s="30" t="s">
        <v>63</v>
      </c>
      <c r="E194" s="18"/>
      <c r="F194" s="25"/>
      <c r="G194" s="25"/>
      <c r="H194" s="25">
        <f>SUM(F194:G194)</f>
        <v>0</v>
      </c>
      <c r="I194" s="25"/>
      <c r="J194" s="25"/>
      <c r="K194" s="25"/>
      <c r="L194" s="1"/>
    </row>
    <row r="195" spans="1:12" ht="23.25">
      <c r="A195" s="1"/>
      <c r="B195" s="17"/>
      <c r="C195" s="30"/>
      <c r="D195" s="30" t="s">
        <v>64</v>
      </c>
      <c r="E195" s="18"/>
      <c r="F195" s="24"/>
      <c r="G195" s="24"/>
      <c r="H195" s="24"/>
      <c r="I195" s="24"/>
      <c r="J195" s="25">
        <v>81674.6</v>
      </c>
      <c r="K195" s="25">
        <f>SUM(J195)</f>
        <v>81674.6</v>
      </c>
      <c r="L195" s="1"/>
    </row>
    <row r="196" spans="1:12" ht="23.25">
      <c r="A196" s="1"/>
      <c r="B196" s="17"/>
      <c r="C196" s="30"/>
      <c r="D196" s="30" t="s">
        <v>40</v>
      </c>
      <c r="E196" s="18"/>
      <c r="F196" s="25"/>
      <c r="G196" s="25"/>
      <c r="H196" s="25">
        <f>SUM(F196:G196)</f>
        <v>0</v>
      </c>
      <c r="I196" s="25"/>
      <c r="J196" s="24">
        <v>118325.4</v>
      </c>
      <c r="K196" s="25">
        <f>SUM(J196)</f>
        <v>118325.4</v>
      </c>
      <c r="L196" s="1"/>
    </row>
    <row r="197" spans="1:12" ht="23.25">
      <c r="A197" s="1"/>
      <c r="B197" s="17"/>
      <c r="C197" s="30"/>
      <c r="D197" s="30"/>
      <c r="E197" s="18"/>
      <c r="F197" s="24"/>
      <c r="G197" s="24"/>
      <c r="H197" s="24"/>
      <c r="I197" s="24"/>
      <c r="J197" s="24"/>
      <c r="K197" s="24"/>
      <c r="L197" s="1"/>
    </row>
    <row r="198" spans="1:12" ht="23.25">
      <c r="A198" s="1"/>
      <c r="B198" s="17"/>
      <c r="C198" s="30"/>
      <c r="D198" s="30" t="s">
        <v>65</v>
      </c>
      <c r="E198" s="18"/>
      <c r="F198" s="24"/>
      <c r="G198" s="24"/>
      <c r="H198" s="24"/>
      <c r="I198" s="24"/>
      <c r="J198" s="24"/>
      <c r="K198" s="24"/>
      <c r="L198" s="1"/>
    </row>
    <row r="199" spans="1:12" ht="23.25">
      <c r="A199" s="1"/>
      <c r="B199" s="17"/>
      <c r="C199" s="30"/>
      <c r="D199" s="30" t="s">
        <v>66</v>
      </c>
      <c r="E199" s="18"/>
      <c r="F199" s="25"/>
      <c r="G199" s="25"/>
      <c r="H199" s="25"/>
      <c r="I199" s="25"/>
      <c r="J199" s="25"/>
      <c r="K199" s="24"/>
      <c r="L199" s="1"/>
    </row>
    <row r="200" spans="1:12" ht="23.25">
      <c r="A200" s="1"/>
      <c r="B200" s="17"/>
      <c r="C200" s="30"/>
      <c r="D200" s="30" t="s">
        <v>67</v>
      </c>
      <c r="E200" s="18"/>
      <c r="F200" s="25"/>
      <c r="G200" s="25"/>
      <c r="H200" s="25"/>
      <c r="I200" s="25"/>
      <c r="J200" s="25"/>
      <c r="K200" s="24"/>
      <c r="L200" s="1"/>
    </row>
    <row r="201" spans="1:12" ht="23.25">
      <c r="A201" s="1"/>
      <c r="B201" s="17"/>
      <c r="C201" s="30"/>
      <c r="D201" s="30" t="s">
        <v>80</v>
      </c>
      <c r="E201" s="18"/>
      <c r="F201" s="24"/>
      <c r="G201" s="24"/>
      <c r="H201" s="24"/>
      <c r="I201" s="24"/>
      <c r="J201" s="24"/>
      <c r="K201" s="24"/>
      <c r="L201" s="1"/>
    </row>
    <row r="202" spans="1:12" ht="23.25">
      <c r="A202" s="1"/>
      <c r="B202" s="17"/>
      <c r="C202" s="30"/>
      <c r="D202" s="30" t="s">
        <v>68</v>
      </c>
      <c r="E202" s="18"/>
      <c r="F202" s="24"/>
      <c r="G202" s="24"/>
      <c r="H202" s="24"/>
      <c r="I202" s="24"/>
      <c r="J202" s="24"/>
      <c r="K202" s="24"/>
      <c r="L202" s="1"/>
    </row>
    <row r="203" spans="1:12" ht="23.25">
      <c r="A203" s="1"/>
      <c r="B203" s="17"/>
      <c r="C203" s="30"/>
      <c r="D203" s="30"/>
      <c r="E203" s="18"/>
      <c r="F203" s="24"/>
      <c r="G203" s="24"/>
      <c r="H203" s="24"/>
      <c r="I203" s="24"/>
      <c r="J203" s="24"/>
      <c r="K203" s="24"/>
      <c r="L203" s="1"/>
    </row>
    <row r="204" spans="1:12" ht="23.25">
      <c r="A204" s="1"/>
      <c r="B204" s="17"/>
      <c r="C204" s="30" t="s">
        <v>69</v>
      </c>
      <c r="D204" s="30"/>
      <c r="E204" s="18"/>
      <c r="F204" s="37"/>
      <c r="G204" s="37">
        <f>SUM(G206+G212)</f>
        <v>0</v>
      </c>
      <c r="H204" s="37"/>
      <c r="I204" s="37">
        <f>SUM(I206)</f>
        <v>27000</v>
      </c>
      <c r="J204" s="37"/>
      <c r="K204" s="37">
        <f>SUM(I204:J204)</f>
        <v>27000</v>
      </c>
      <c r="L204" s="1"/>
    </row>
    <row r="205" spans="1:12" ht="23.25">
      <c r="A205" s="1"/>
      <c r="B205" s="17"/>
      <c r="C205" s="30"/>
      <c r="D205" s="30"/>
      <c r="E205" s="18"/>
      <c r="F205" s="25"/>
      <c r="G205" s="25"/>
      <c r="H205" s="25"/>
      <c r="I205" s="25"/>
      <c r="J205" s="25"/>
      <c r="K205" s="24"/>
      <c r="L205" s="1"/>
    </row>
    <row r="206" spans="1:12" ht="23.25">
      <c r="A206" s="1"/>
      <c r="B206" s="17"/>
      <c r="C206" s="30"/>
      <c r="D206" s="30" t="s">
        <v>70</v>
      </c>
      <c r="E206" s="18"/>
      <c r="F206" s="25"/>
      <c r="G206" s="25"/>
      <c r="H206" s="25">
        <f>SUM(F206:G206)</f>
        <v>0</v>
      </c>
      <c r="I206" s="25">
        <v>27000</v>
      </c>
      <c r="J206" s="25"/>
      <c r="K206" s="25">
        <f>SUM(I206:J206)</f>
        <v>27000</v>
      </c>
      <c r="L206" s="1"/>
    </row>
    <row r="207" spans="1:12" ht="23.25">
      <c r="A207" s="1"/>
      <c r="B207" s="17"/>
      <c r="C207" s="30"/>
      <c r="D207" s="30"/>
      <c r="E207" s="18"/>
      <c r="F207" s="25"/>
      <c r="G207" s="25"/>
      <c r="H207" s="25"/>
      <c r="I207" s="25"/>
      <c r="J207" s="25"/>
      <c r="K207" s="24"/>
      <c r="L207" s="1"/>
    </row>
    <row r="208" spans="1:12" ht="23.25">
      <c r="A208" s="1"/>
      <c r="B208" s="17"/>
      <c r="C208" s="30"/>
      <c r="D208" s="30" t="s">
        <v>65</v>
      </c>
      <c r="E208" s="18"/>
      <c r="F208" s="25"/>
      <c r="G208" s="25"/>
      <c r="H208" s="25"/>
      <c r="I208" s="25"/>
      <c r="J208" s="25"/>
      <c r="K208" s="24"/>
      <c r="L208" s="1"/>
    </row>
    <row r="209" spans="1:12" ht="23.25">
      <c r="A209" s="1"/>
      <c r="B209" s="17"/>
      <c r="C209" s="30"/>
      <c r="D209" s="30" t="s">
        <v>71</v>
      </c>
      <c r="E209" s="18"/>
      <c r="F209" s="24"/>
      <c r="G209" s="24"/>
      <c r="H209" s="24"/>
      <c r="I209" s="24"/>
      <c r="J209" s="24"/>
      <c r="K209" s="24"/>
      <c r="L209" s="1"/>
    </row>
    <row r="210" spans="1:12" ht="23.25">
      <c r="A210" s="1"/>
      <c r="B210" s="17"/>
      <c r="C210" s="30"/>
      <c r="D210" s="30" t="s">
        <v>67</v>
      </c>
      <c r="E210" s="18"/>
      <c r="F210" s="24"/>
      <c r="G210" s="24"/>
      <c r="H210" s="24"/>
      <c r="I210" s="24"/>
      <c r="J210" s="24"/>
      <c r="K210" s="24"/>
      <c r="L210" s="1"/>
    </row>
    <row r="211" spans="1:12" ht="23.25">
      <c r="A211" s="1"/>
      <c r="B211" s="17"/>
      <c r="C211" s="30"/>
      <c r="D211" s="30" t="s">
        <v>79</v>
      </c>
      <c r="E211" s="18"/>
      <c r="F211" s="24"/>
      <c r="G211" s="24"/>
      <c r="H211" s="24"/>
      <c r="I211" s="24"/>
      <c r="J211" s="24"/>
      <c r="K211" s="24"/>
      <c r="L211" s="1"/>
    </row>
    <row r="212" spans="1:12" ht="23.25">
      <c r="A212" s="1"/>
      <c r="B212" s="17"/>
      <c r="C212" s="30"/>
      <c r="D212" s="30" t="s">
        <v>68</v>
      </c>
      <c r="E212" s="18"/>
      <c r="F212" s="25"/>
      <c r="G212" s="25"/>
      <c r="H212" s="25"/>
      <c r="I212" s="25"/>
      <c r="J212" s="25"/>
      <c r="K212" s="24"/>
      <c r="L212" s="1"/>
    </row>
    <row r="213" spans="1:12" ht="23.25">
      <c r="A213" s="1"/>
      <c r="B213" s="17"/>
      <c r="C213" s="30"/>
      <c r="D213" s="30"/>
      <c r="E213" s="18"/>
      <c r="F213" s="25"/>
      <c r="G213" s="25"/>
      <c r="H213" s="25"/>
      <c r="I213" s="25"/>
      <c r="J213" s="25"/>
      <c r="K213" s="24"/>
      <c r="L213" s="1"/>
    </row>
    <row r="214" spans="1:12" ht="23.25">
      <c r="A214" s="1"/>
      <c r="B214" s="17"/>
      <c r="C214" s="16" t="s">
        <v>72</v>
      </c>
      <c r="D214" s="16"/>
      <c r="E214" s="18"/>
      <c r="F214" s="25">
        <f>+F218</f>
        <v>0</v>
      </c>
      <c r="G214" s="25"/>
      <c r="H214" s="25"/>
      <c r="I214" s="25"/>
      <c r="J214" s="25"/>
      <c r="K214" s="25"/>
      <c r="L214" s="1"/>
    </row>
    <row r="215" spans="1:12" ht="23.25">
      <c r="A215" s="1"/>
      <c r="B215" s="17"/>
      <c r="C215" s="16" t="s">
        <v>73</v>
      </c>
      <c r="D215" s="16"/>
      <c r="E215" s="18"/>
      <c r="F215" s="25"/>
      <c r="G215" s="25"/>
      <c r="H215" s="25"/>
      <c r="I215" s="25"/>
      <c r="J215" s="25"/>
      <c r="K215" s="24"/>
      <c r="L215" s="1"/>
    </row>
    <row r="216" spans="1:12" ht="23.25">
      <c r="A216" s="1"/>
      <c r="B216" s="17"/>
      <c r="C216" s="16" t="s">
        <v>74</v>
      </c>
      <c r="D216" s="16"/>
      <c r="E216" s="18"/>
      <c r="F216" s="37"/>
      <c r="G216" s="37">
        <f>SUM(G218+G222)</f>
        <v>198900</v>
      </c>
      <c r="H216" s="37">
        <f>SUM(G216)</f>
        <v>198900</v>
      </c>
      <c r="I216" s="37"/>
      <c r="J216" s="37">
        <f>SUM(J218)</f>
        <v>236076.8</v>
      </c>
      <c r="K216" s="37">
        <f>SUM(J216)</f>
        <v>236076.8</v>
      </c>
      <c r="L216" s="1"/>
    </row>
    <row r="217" spans="1:12" ht="23.25">
      <c r="A217" s="1"/>
      <c r="B217" s="17"/>
      <c r="C217" s="30"/>
      <c r="D217" s="30"/>
      <c r="E217" s="18"/>
      <c r="F217" s="25"/>
      <c r="G217" s="25"/>
      <c r="H217" s="25"/>
      <c r="I217" s="25"/>
      <c r="J217" s="25"/>
      <c r="K217" s="24"/>
      <c r="L217" s="1"/>
    </row>
    <row r="218" spans="1:12" ht="23.25">
      <c r="A218" s="1"/>
      <c r="B218" s="17"/>
      <c r="C218" s="30"/>
      <c r="D218" s="30" t="s">
        <v>46</v>
      </c>
      <c r="E218" s="18"/>
      <c r="F218" s="24"/>
      <c r="G218" s="24">
        <v>198900</v>
      </c>
      <c r="H218" s="24">
        <f>SUM(G218)</f>
        <v>198900</v>
      </c>
      <c r="I218" s="24"/>
      <c r="J218" s="24">
        <v>236076.8</v>
      </c>
      <c r="K218" s="25">
        <f>SUM(J218)</f>
        <v>236076.8</v>
      </c>
      <c r="L218" s="1"/>
    </row>
    <row r="219" spans="1:12" ht="23.25">
      <c r="A219" s="1"/>
      <c r="B219" s="17"/>
      <c r="C219" s="30"/>
      <c r="D219" s="30"/>
      <c r="E219" s="18"/>
      <c r="F219" s="25"/>
      <c r="G219" s="25"/>
      <c r="H219" s="24"/>
      <c r="I219" s="25"/>
      <c r="J219" s="25"/>
      <c r="K219" s="24"/>
      <c r="L219" s="1"/>
    </row>
    <row r="220" spans="1:12" ht="23.25">
      <c r="A220" s="1"/>
      <c r="B220" s="17"/>
      <c r="C220" s="30"/>
      <c r="D220" s="30" t="s">
        <v>49</v>
      </c>
      <c r="E220" s="18"/>
      <c r="F220" s="24"/>
      <c r="G220" s="24"/>
      <c r="H220" s="24"/>
      <c r="I220" s="24"/>
      <c r="J220" s="24"/>
      <c r="K220" s="24"/>
      <c r="L220" s="1"/>
    </row>
    <row r="221" spans="1:12" ht="23.25">
      <c r="A221" s="1"/>
      <c r="B221" s="17"/>
      <c r="C221" s="30"/>
      <c r="D221" s="30" t="s">
        <v>50</v>
      </c>
      <c r="E221" s="18"/>
      <c r="F221" s="24"/>
      <c r="G221" s="24"/>
      <c r="H221" s="24"/>
      <c r="I221" s="24"/>
      <c r="J221" s="24"/>
      <c r="K221" s="24"/>
      <c r="L221" s="1"/>
    </row>
    <row r="222" spans="1:12" ht="23.25">
      <c r="A222" s="1"/>
      <c r="B222" s="17"/>
      <c r="C222" s="30"/>
      <c r="D222" s="30" t="s">
        <v>55</v>
      </c>
      <c r="E222" s="18"/>
      <c r="F222" s="24"/>
      <c r="G222" s="24"/>
      <c r="H222" s="24"/>
      <c r="I222" s="24"/>
      <c r="J222" s="24"/>
      <c r="K222" s="24"/>
      <c r="L222" s="1"/>
    </row>
    <row r="223" spans="1:12" ht="23.25">
      <c r="A223" s="1"/>
      <c r="B223" s="17"/>
      <c r="C223" s="30"/>
      <c r="D223" s="30"/>
      <c r="E223" s="18"/>
      <c r="F223" s="26"/>
      <c r="G223" s="26"/>
      <c r="H223" s="26"/>
      <c r="I223" s="26"/>
      <c r="J223" s="26"/>
      <c r="K223" s="26"/>
      <c r="L223" s="1"/>
    </row>
    <row r="224" spans="1:12" ht="23.25">
      <c r="A224" s="1"/>
      <c r="B224" s="17"/>
      <c r="C224" s="30"/>
      <c r="D224" s="35" t="s">
        <v>6</v>
      </c>
      <c r="E224" s="18"/>
      <c r="F224" s="37">
        <f>SUM(F15+F26+F34+F56+F70+F86+F107+F119+F128+F146+F156+F165+F175+F192+F204+F216)</f>
        <v>1572482.7</v>
      </c>
      <c r="G224" s="37">
        <f>SUM(G15+G26+G34+G56+G70+G86+G107+G119+G128+G146+G156+G165+G175+G192+G204+G216)</f>
        <v>1700177.2</v>
      </c>
      <c r="H224" s="37">
        <f>SUM(F224:G224)</f>
        <v>3272659.9</v>
      </c>
      <c r="I224" s="37">
        <f>SUM(I15+I26+I34+I56+I70+I86+I107+I119+I128+I146+I156+I165+I175+I192+I204+I216)</f>
        <v>1465919.4000000004</v>
      </c>
      <c r="J224" s="37">
        <f>SUM(J15+J26+J34+J56+J70+J86+J107+J119+J128+J146+J156+J165+J175+J192+J204+J216)</f>
        <v>1810509.7000000004</v>
      </c>
      <c r="K224" s="37">
        <f>SUM(I224:J224)</f>
        <v>3276429.1000000006</v>
      </c>
      <c r="L224" s="1"/>
    </row>
    <row r="225" spans="1:12" ht="23.25">
      <c r="A225" s="1"/>
      <c r="B225" s="19"/>
      <c r="C225" s="31"/>
      <c r="D225" s="31"/>
      <c r="E225" s="20"/>
      <c r="F225" s="27"/>
      <c r="G225" s="27"/>
      <c r="H225" s="27"/>
      <c r="I225" s="27"/>
      <c r="J225" s="27"/>
      <c r="K225" s="27"/>
      <c r="L225" s="1"/>
    </row>
    <row r="227" spans="1:12" ht="23.25">
      <c r="A227" s="7"/>
      <c r="B227" s="7"/>
      <c r="C227" s="7"/>
      <c r="D227" s="7"/>
      <c r="E227" s="7"/>
      <c r="F227" s="7"/>
      <c r="G227" s="7"/>
      <c r="H227" s="7"/>
      <c r="I227" s="7"/>
      <c r="J227" s="8"/>
      <c r="K227" s="8"/>
      <c r="L227" s="7"/>
    </row>
    <row r="228" spans="1:12" ht="23.25">
      <c r="A228" s="7"/>
      <c r="B228" s="41"/>
      <c r="C228" s="41"/>
      <c r="D228" s="41"/>
      <c r="E228" s="41"/>
      <c r="F228" s="3"/>
      <c r="G228" s="3"/>
      <c r="H228" s="3"/>
      <c r="I228" s="3"/>
      <c r="J228" s="3"/>
      <c r="K228" s="3"/>
      <c r="L228" s="7"/>
    </row>
    <row r="229" spans="1:12" ht="23.25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7"/>
    </row>
    <row r="230" spans="1:12" ht="23.25">
      <c r="A230" s="7"/>
      <c r="B230" s="42"/>
      <c r="C230" s="42"/>
      <c r="D230" s="42"/>
      <c r="E230" s="42"/>
      <c r="F230" s="3"/>
      <c r="G230" s="3"/>
      <c r="H230" s="43"/>
      <c r="I230" s="43"/>
      <c r="J230" s="43"/>
      <c r="K230" s="3"/>
      <c r="L230" s="7"/>
    </row>
    <row r="231" spans="1:12" ht="23.25">
      <c r="A231" s="7"/>
      <c r="B231" s="16"/>
      <c r="C231" s="16"/>
      <c r="D231" s="16"/>
      <c r="E231" s="16"/>
      <c r="F231" s="44"/>
      <c r="G231" s="44"/>
      <c r="H231" s="44"/>
      <c r="I231" s="44"/>
      <c r="J231" s="44"/>
      <c r="K231" s="44"/>
      <c r="L231" s="7"/>
    </row>
    <row r="232" spans="1:12" ht="23.25">
      <c r="A232" s="7"/>
      <c r="B232" s="16"/>
      <c r="C232" s="16"/>
      <c r="D232" s="16"/>
      <c r="E232" s="16"/>
      <c r="F232" s="44"/>
      <c r="G232" s="44"/>
      <c r="H232" s="44"/>
      <c r="I232" s="44"/>
      <c r="J232" s="44"/>
      <c r="K232" s="44"/>
      <c r="L232" s="7"/>
    </row>
    <row r="233" spans="1:12" ht="23.25">
      <c r="A233" s="7"/>
      <c r="B233" s="30"/>
      <c r="C233" s="30"/>
      <c r="D233" s="30"/>
      <c r="E233" s="30"/>
      <c r="F233" s="45"/>
      <c r="G233" s="45"/>
      <c r="H233" s="45"/>
      <c r="I233" s="45"/>
      <c r="J233" s="45"/>
      <c r="K233" s="45"/>
      <c r="L233" s="7"/>
    </row>
    <row r="234" spans="1:12" ht="23.25">
      <c r="A234" s="7"/>
      <c r="B234" s="30"/>
      <c r="C234" s="30"/>
      <c r="D234" s="30"/>
      <c r="E234" s="30"/>
      <c r="F234" s="46"/>
      <c r="G234" s="46"/>
      <c r="H234" s="46"/>
      <c r="I234" s="46"/>
      <c r="J234" s="46"/>
      <c r="K234" s="46"/>
      <c r="L234" s="7"/>
    </row>
    <row r="235" spans="1:12" ht="23.25">
      <c r="A235" s="7"/>
      <c r="B235" s="30"/>
      <c r="C235" s="30"/>
      <c r="D235" s="30"/>
      <c r="E235" s="30"/>
      <c r="F235" s="46"/>
      <c r="G235" s="46"/>
      <c r="H235" s="46"/>
      <c r="I235" s="46"/>
      <c r="J235" s="46"/>
      <c r="K235" s="46"/>
      <c r="L235" s="7"/>
    </row>
    <row r="236" spans="1:12" ht="23.25">
      <c r="A236" s="7"/>
      <c r="B236" s="30"/>
      <c r="C236" s="30"/>
      <c r="D236" s="30"/>
      <c r="E236" s="30"/>
      <c r="F236" s="45"/>
      <c r="G236" s="45"/>
      <c r="H236" s="45"/>
      <c r="I236" s="45"/>
      <c r="J236" s="45"/>
      <c r="K236" s="45"/>
      <c r="L236" s="7"/>
    </row>
    <row r="237" spans="1:12" ht="23.25">
      <c r="A237" s="7"/>
      <c r="B237" s="30"/>
      <c r="C237" s="30"/>
      <c r="D237" s="30"/>
      <c r="E237" s="30"/>
      <c r="F237" s="46"/>
      <c r="G237" s="46"/>
      <c r="H237" s="46"/>
      <c r="I237" s="46"/>
      <c r="J237" s="46"/>
      <c r="K237" s="46"/>
      <c r="L237" s="7"/>
    </row>
    <row r="238" spans="1:12" ht="23.25">
      <c r="A238" s="7"/>
      <c r="B238" s="30"/>
      <c r="C238" s="30"/>
      <c r="D238" s="30"/>
      <c r="E238" s="30"/>
      <c r="F238" s="45"/>
      <c r="G238" s="45"/>
      <c r="H238" s="45"/>
      <c r="I238" s="45"/>
      <c r="J238" s="45"/>
      <c r="K238" s="45"/>
      <c r="L238" s="7"/>
    </row>
    <row r="239" spans="1:12" ht="23.25">
      <c r="A239" s="7"/>
      <c r="B239" s="30"/>
      <c r="C239" s="30"/>
      <c r="D239" s="30"/>
      <c r="E239" s="30"/>
      <c r="F239" s="45"/>
      <c r="G239" s="45"/>
      <c r="H239" s="45"/>
      <c r="I239" s="45"/>
      <c r="J239" s="45"/>
      <c r="K239" s="45"/>
      <c r="L239" s="7"/>
    </row>
    <row r="240" spans="1:12" ht="23.25">
      <c r="A240" s="7"/>
      <c r="B240" s="30"/>
      <c r="C240" s="30"/>
      <c r="D240" s="30"/>
      <c r="E240" s="30"/>
      <c r="F240" s="46"/>
      <c r="G240" s="46"/>
      <c r="H240" s="46"/>
      <c r="I240" s="46"/>
      <c r="J240" s="46"/>
      <c r="K240" s="45"/>
      <c r="L240" s="7"/>
    </row>
    <row r="241" spans="1:12" ht="23.25">
      <c r="A241" s="7"/>
      <c r="B241" s="30"/>
      <c r="C241" s="30"/>
      <c r="D241" s="30"/>
      <c r="E241" s="30"/>
      <c r="F241" s="46"/>
      <c r="G241" s="46"/>
      <c r="H241" s="46"/>
      <c r="I241" s="46"/>
      <c r="J241" s="46"/>
      <c r="K241" s="45"/>
      <c r="L241" s="7"/>
    </row>
    <row r="242" spans="1:12" ht="23.25">
      <c r="A242" s="7"/>
      <c r="B242" s="30"/>
      <c r="C242" s="30"/>
      <c r="D242" s="30"/>
      <c r="E242" s="30"/>
      <c r="F242" s="45"/>
      <c r="G242" s="45"/>
      <c r="H242" s="45"/>
      <c r="I242" s="45"/>
      <c r="J242" s="45"/>
      <c r="K242" s="45"/>
      <c r="L242" s="7"/>
    </row>
    <row r="243" spans="1:12" ht="23.25">
      <c r="A243" s="7"/>
      <c r="B243" s="30"/>
      <c r="C243" s="30"/>
      <c r="D243" s="30"/>
      <c r="E243" s="30"/>
      <c r="F243" s="45"/>
      <c r="G243" s="45"/>
      <c r="H243" s="45"/>
      <c r="I243" s="45"/>
      <c r="J243" s="45"/>
      <c r="K243" s="45"/>
      <c r="L243" s="7"/>
    </row>
    <row r="244" spans="1:12" ht="23.25">
      <c r="A244" s="7"/>
      <c r="B244" s="30"/>
      <c r="C244" s="30"/>
      <c r="D244" s="30"/>
      <c r="E244" s="30"/>
      <c r="F244" s="45"/>
      <c r="G244" s="45"/>
      <c r="H244" s="45"/>
      <c r="I244" s="45"/>
      <c r="J244" s="45"/>
      <c r="K244" s="45"/>
      <c r="L244" s="7"/>
    </row>
    <row r="245" spans="1:12" ht="23.25">
      <c r="A245" s="7"/>
      <c r="B245" s="30"/>
      <c r="C245" s="30"/>
      <c r="D245" s="30"/>
      <c r="E245" s="30"/>
      <c r="F245" s="46"/>
      <c r="G245" s="46"/>
      <c r="H245" s="46"/>
      <c r="I245" s="46"/>
      <c r="J245" s="46"/>
      <c r="K245" s="45"/>
      <c r="L245" s="7"/>
    </row>
    <row r="246" spans="1:12" ht="23.25">
      <c r="A246" s="7"/>
      <c r="B246" s="30"/>
      <c r="C246" s="30"/>
      <c r="D246" s="30"/>
      <c r="E246" s="30"/>
      <c r="F246" s="46"/>
      <c r="G246" s="46"/>
      <c r="H246" s="46"/>
      <c r="I246" s="46"/>
      <c r="J246" s="46"/>
      <c r="K246" s="45"/>
      <c r="L246" s="7"/>
    </row>
    <row r="247" spans="1:12" ht="23.25">
      <c r="A247" s="7"/>
      <c r="B247" s="30"/>
      <c r="C247" s="30"/>
      <c r="D247" s="30"/>
      <c r="E247" s="30"/>
      <c r="F247" s="46"/>
      <c r="G247" s="46"/>
      <c r="H247" s="46"/>
      <c r="I247" s="46"/>
      <c r="J247" s="46"/>
      <c r="K247" s="45"/>
      <c r="L247" s="7"/>
    </row>
    <row r="248" spans="1:12" ht="23.25">
      <c r="A248" s="7"/>
      <c r="B248" s="30"/>
      <c r="C248" s="30"/>
      <c r="D248" s="30"/>
      <c r="E248" s="30"/>
      <c r="F248" s="46"/>
      <c r="G248" s="46"/>
      <c r="H248" s="46"/>
      <c r="I248" s="46"/>
      <c r="J248" s="46"/>
      <c r="K248" s="45"/>
      <c r="L248" s="7"/>
    </row>
    <row r="249" spans="1:12" ht="23.25">
      <c r="A249" s="7"/>
      <c r="B249" s="30"/>
      <c r="C249" s="30"/>
      <c r="D249" s="30"/>
      <c r="E249" s="30"/>
      <c r="F249" s="46"/>
      <c r="G249" s="46"/>
      <c r="H249" s="46"/>
      <c r="I249" s="46"/>
      <c r="J249" s="46"/>
      <c r="K249" s="45"/>
      <c r="L249" s="7"/>
    </row>
    <row r="250" spans="1:12" ht="23.25">
      <c r="A250" s="7"/>
      <c r="B250" s="30"/>
      <c r="C250" s="30"/>
      <c r="D250" s="30"/>
      <c r="E250" s="30"/>
      <c r="F250" s="45"/>
      <c r="G250" s="45"/>
      <c r="H250" s="45"/>
      <c r="I250" s="45"/>
      <c r="J250" s="45"/>
      <c r="K250" s="45"/>
      <c r="L250" s="7"/>
    </row>
    <row r="251" spans="1:12" ht="23.25">
      <c r="A251" s="7"/>
      <c r="B251" s="30"/>
      <c r="C251" s="30"/>
      <c r="D251" s="30"/>
      <c r="E251" s="30"/>
      <c r="F251" s="45"/>
      <c r="G251" s="45"/>
      <c r="H251" s="45"/>
      <c r="I251" s="45"/>
      <c r="J251" s="45"/>
      <c r="K251" s="45"/>
      <c r="L251" s="7"/>
    </row>
    <row r="252" spans="1:12" ht="23.25">
      <c r="A252" s="7"/>
      <c r="B252" s="30"/>
      <c r="C252" s="30"/>
      <c r="D252" s="30"/>
      <c r="E252" s="30"/>
      <c r="F252" s="45"/>
      <c r="G252" s="45"/>
      <c r="H252" s="45"/>
      <c r="I252" s="45"/>
      <c r="J252" s="45"/>
      <c r="K252" s="45"/>
      <c r="L252" s="7"/>
    </row>
    <row r="253" spans="1:12" ht="23.25">
      <c r="A253" s="7"/>
      <c r="B253" s="30"/>
      <c r="C253" s="30"/>
      <c r="D253" s="30"/>
      <c r="E253" s="30"/>
      <c r="F253" s="46"/>
      <c r="G253" s="46"/>
      <c r="H253" s="46"/>
      <c r="I253" s="46"/>
      <c r="J253" s="46"/>
      <c r="K253" s="45"/>
      <c r="L253" s="7"/>
    </row>
    <row r="254" spans="1:12" ht="23.25">
      <c r="A254" s="7"/>
      <c r="B254" s="30"/>
      <c r="C254" s="30"/>
      <c r="D254" s="30"/>
      <c r="E254" s="30"/>
      <c r="F254" s="46"/>
      <c r="G254" s="46"/>
      <c r="H254" s="46"/>
      <c r="I254" s="46"/>
      <c r="J254" s="46"/>
      <c r="K254" s="45"/>
      <c r="L254" s="7"/>
    </row>
    <row r="255" spans="1:12" ht="23.25">
      <c r="A255" s="7"/>
      <c r="B255" s="30"/>
      <c r="C255" s="30"/>
      <c r="D255" s="30"/>
      <c r="E255" s="30"/>
      <c r="F255" s="46"/>
      <c r="G255" s="46"/>
      <c r="H255" s="46"/>
      <c r="I255" s="46"/>
      <c r="J255" s="46"/>
      <c r="K255" s="45"/>
      <c r="L255" s="7"/>
    </row>
    <row r="256" spans="1:12" ht="23.25">
      <c r="A256" s="7"/>
      <c r="B256" s="30"/>
      <c r="C256" s="30"/>
      <c r="D256" s="30"/>
      <c r="E256" s="30"/>
      <c r="F256" s="46"/>
      <c r="G256" s="46"/>
      <c r="H256" s="46"/>
      <c r="I256" s="46"/>
      <c r="J256" s="46"/>
      <c r="K256" s="45"/>
      <c r="L256" s="7"/>
    </row>
    <row r="257" spans="1:12" ht="23.25">
      <c r="A257" s="7"/>
      <c r="B257" s="30"/>
      <c r="C257" s="30"/>
      <c r="D257" s="30"/>
      <c r="E257" s="30"/>
      <c r="F257" s="45"/>
      <c r="G257" s="45"/>
      <c r="H257" s="45"/>
      <c r="I257" s="45"/>
      <c r="J257" s="45"/>
      <c r="K257" s="45"/>
      <c r="L257" s="7"/>
    </row>
    <row r="258" spans="1:12" ht="23.25">
      <c r="A258" s="7"/>
      <c r="B258" s="30"/>
      <c r="C258" s="30"/>
      <c r="D258" s="30"/>
      <c r="E258" s="30"/>
      <c r="F258" s="46"/>
      <c r="G258" s="46"/>
      <c r="H258" s="46"/>
      <c r="I258" s="46"/>
      <c r="J258" s="46"/>
      <c r="K258" s="45"/>
      <c r="L258" s="7"/>
    </row>
    <row r="259" spans="1:12" ht="23.25">
      <c r="A259" s="7"/>
      <c r="B259" s="30"/>
      <c r="C259" s="30"/>
      <c r="D259" s="30"/>
      <c r="E259" s="30"/>
      <c r="F259" s="45"/>
      <c r="G259" s="45"/>
      <c r="H259" s="45"/>
      <c r="I259" s="45"/>
      <c r="J259" s="45"/>
      <c r="K259" s="45"/>
      <c r="L259" s="7"/>
    </row>
    <row r="260" spans="1:12" ht="23.25">
      <c r="A260" s="7"/>
      <c r="B260" s="30"/>
      <c r="C260" s="30"/>
      <c r="D260" s="30"/>
      <c r="E260" s="30"/>
      <c r="F260" s="46"/>
      <c r="G260" s="46"/>
      <c r="H260" s="45"/>
      <c r="I260" s="46"/>
      <c r="J260" s="46"/>
      <c r="K260" s="45"/>
      <c r="L260" s="7"/>
    </row>
    <row r="261" spans="1:12" ht="23.25">
      <c r="A261" s="7"/>
      <c r="B261" s="30"/>
      <c r="C261" s="30"/>
      <c r="D261" s="30"/>
      <c r="E261" s="30"/>
      <c r="F261" s="45"/>
      <c r="G261" s="45"/>
      <c r="H261" s="45"/>
      <c r="I261" s="45"/>
      <c r="J261" s="45"/>
      <c r="K261" s="45"/>
      <c r="L261" s="7"/>
    </row>
    <row r="262" spans="1:12" ht="23.25">
      <c r="A262" s="7"/>
      <c r="B262" s="30"/>
      <c r="C262" s="30"/>
      <c r="D262" s="30"/>
      <c r="E262" s="30"/>
      <c r="F262" s="45"/>
      <c r="G262" s="45"/>
      <c r="H262" s="45"/>
      <c r="I262" s="45"/>
      <c r="J262" s="45"/>
      <c r="K262" s="45"/>
      <c r="L262" s="7"/>
    </row>
    <row r="263" spans="1:12" ht="23.25">
      <c r="A263" s="7"/>
      <c r="B263" s="30"/>
      <c r="C263" s="30"/>
      <c r="D263" s="30"/>
      <c r="E263" s="30"/>
      <c r="F263" s="45"/>
      <c r="G263" s="45"/>
      <c r="H263" s="45"/>
      <c r="I263" s="45"/>
      <c r="J263" s="45"/>
      <c r="K263" s="45"/>
      <c r="L263" s="7"/>
    </row>
    <row r="264" spans="1:12" ht="23.25">
      <c r="A264" s="7"/>
      <c r="B264" s="30"/>
      <c r="C264" s="30"/>
      <c r="D264" s="30"/>
      <c r="E264" s="30"/>
      <c r="F264" s="46"/>
      <c r="G264" s="46"/>
      <c r="H264" s="45"/>
      <c r="I264" s="46"/>
      <c r="J264" s="46"/>
      <c r="K264" s="45"/>
      <c r="L264" s="7"/>
    </row>
    <row r="265" spans="1:12" ht="23.25">
      <c r="A265" s="7"/>
      <c r="B265" s="30"/>
      <c r="C265" s="30"/>
      <c r="D265" s="30"/>
      <c r="E265" s="30"/>
      <c r="F265" s="45"/>
      <c r="G265" s="45"/>
      <c r="H265" s="45"/>
      <c r="I265" s="45"/>
      <c r="J265" s="45"/>
      <c r="K265" s="45"/>
      <c r="L265" s="7"/>
    </row>
    <row r="266" spans="1:12" ht="23.25">
      <c r="A266" s="7"/>
      <c r="B266" s="30"/>
      <c r="C266" s="30"/>
      <c r="D266" s="30"/>
      <c r="E266" s="30"/>
      <c r="F266" s="45"/>
      <c r="G266" s="45"/>
      <c r="H266" s="45"/>
      <c r="I266" s="45"/>
      <c r="J266" s="45"/>
      <c r="K266" s="45"/>
      <c r="L266" s="7"/>
    </row>
    <row r="267" spans="1:12" ht="23.25">
      <c r="A267" s="7"/>
      <c r="B267" s="30"/>
      <c r="C267" s="30"/>
      <c r="D267" s="30"/>
      <c r="E267" s="30"/>
      <c r="F267" s="45"/>
      <c r="G267" s="45"/>
      <c r="H267" s="45"/>
      <c r="I267" s="45"/>
      <c r="J267" s="45"/>
      <c r="K267" s="45"/>
      <c r="L267" s="7"/>
    </row>
    <row r="268" spans="1:12" ht="23.25">
      <c r="A268" s="7"/>
      <c r="B268" s="30"/>
      <c r="C268" s="30"/>
      <c r="D268" s="30"/>
      <c r="E268" s="30"/>
      <c r="F268" s="45"/>
      <c r="G268" s="45"/>
      <c r="H268" s="45"/>
      <c r="I268" s="45"/>
      <c r="J268" s="45"/>
      <c r="K268" s="45"/>
      <c r="L268" s="7"/>
    </row>
    <row r="269" spans="1:12" ht="23.25">
      <c r="A269" s="7"/>
      <c r="B269" s="30"/>
      <c r="C269" s="30"/>
      <c r="D269" s="30"/>
      <c r="E269" s="30"/>
      <c r="F269" s="45"/>
      <c r="G269" s="45"/>
      <c r="H269" s="45"/>
      <c r="I269" s="45"/>
      <c r="J269" s="45"/>
      <c r="K269" s="45"/>
      <c r="L269" s="7"/>
    </row>
    <row r="270" spans="1:12" ht="23.25">
      <c r="A270" s="7"/>
      <c r="B270" s="30"/>
      <c r="C270" s="30"/>
      <c r="D270" s="30"/>
      <c r="E270" s="30"/>
      <c r="F270" s="45"/>
      <c r="G270" s="45"/>
      <c r="H270" s="45"/>
      <c r="I270" s="45"/>
      <c r="J270" s="45"/>
      <c r="K270" s="45"/>
      <c r="L270" s="7"/>
    </row>
    <row r="271" spans="1:12" ht="23.25">
      <c r="A271" s="1" t="s">
        <v>2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 t="s">
        <v>2</v>
      </c>
    </row>
    <row r="65492" spans="1:12" ht="23.25">
      <c r="A65492" s="7"/>
      <c r="B65492" s="7" t="s">
        <v>11</v>
      </c>
      <c r="C65492" s="7"/>
      <c r="D65492" s="7"/>
      <c r="E65492" s="7"/>
      <c r="F65492" s="7"/>
      <c r="G65492" s="7"/>
      <c r="H65492" s="7"/>
      <c r="I65492" s="7"/>
      <c r="J65492" s="8"/>
      <c r="K65492" s="8" t="s">
        <v>10</v>
      </c>
      <c r="L65492" s="1"/>
    </row>
    <row r="65493" spans="1:12" ht="23.25">
      <c r="A65493" s="1"/>
      <c r="B65493" s="9"/>
      <c r="C65493" s="28"/>
      <c r="D65493" s="28"/>
      <c r="E65493" s="12"/>
      <c r="F65493" s="5" t="s">
        <v>7</v>
      </c>
      <c r="G65493" s="5"/>
      <c r="H65493" s="5"/>
      <c r="I65493" s="5"/>
      <c r="J65493" s="5"/>
      <c r="K65493" s="5"/>
      <c r="L65493" s="1"/>
    </row>
    <row r="65494" spans="1:12" ht="23.25">
      <c r="A65494" s="1"/>
      <c r="B65494" s="10" t="s">
        <v>9</v>
      </c>
      <c r="C65494" s="3"/>
      <c r="D65494" s="3"/>
      <c r="E65494" s="13"/>
      <c r="F65494" s="5" t="s">
        <v>0</v>
      </c>
      <c r="G65494" s="5"/>
      <c r="H65494" s="5"/>
      <c r="I65494" s="5" t="s">
        <v>1</v>
      </c>
      <c r="J65494" s="5"/>
      <c r="K65494" s="5"/>
      <c r="L65494" s="1"/>
    </row>
    <row r="65495" spans="1:12" ht="23.25">
      <c r="A65495" s="1"/>
      <c r="B65495" s="11" t="s">
        <v>8</v>
      </c>
      <c r="C65495" s="29"/>
      <c r="D65495" s="29"/>
      <c r="E65495" s="14"/>
      <c r="F65495" s="5" t="s">
        <v>4</v>
      </c>
      <c r="G65495" s="5" t="s">
        <v>5</v>
      </c>
      <c r="H65495" s="6" t="s">
        <v>6</v>
      </c>
      <c r="I65495" s="6" t="s">
        <v>4</v>
      </c>
      <c r="J65495" s="6" t="s">
        <v>5</v>
      </c>
      <c r="K65495" s="5" t="s">
        <v>6</v>
      </c>
      <c r="L65495" s="1"/>
    </row>
    <row r="65496" spans="1:12" ht="23.25">
      <c r="A65496" s="1"/>
      <c r="B65496" s="15"/>
      <c r="C65496" s="16"/>
      <c r="D65496" s="16"/>
      <c r="E65496" s="16"/>
      <c r="F65496" s="21"/>
      <c r="G65496" s="22"/>
      <c r="H65496" s="23"/>
      <c r="I65496" s="23"/>
      <c r="J65496" s="23"/>
      <c r="K65496" s="23"/>
      <c r="L65496" s="1"/>
    </row>
    <row r="65497" spans="1:12" ht="23.25">
      <c r="A65497" s="1"/>
      <c r="B65497" s="15"/>
      <c r="C65497" s="16"/>
      <c r="D65497" s="16"/>
      <c r="E65497" s="16"/>
      <c r="F65497" s="21"/>
      <c r="G65497" s="22"/>
      <c r="H65497" s="23"/>
      <c r="I65497" s="23"/>
      <c r="J65497" s="23"/>
      <c r="K65497" s="23"/>
      <c r="L65497" s="1"/>
    </row>
    <row r="65498" spans="1:12" ht="23.25">
      <c r="A65498" s="1"/>
      <c r="B65498" s="17"/>
      <c r="C65498" s="30"/>
      <c r="D65498" s="30"/>
      <c r="E65498" s="18"/>
      <c r="F65498" s="24"/>
      <c r="G65498" s="24"/>
      <c r="H65498" s="24"/>
      <c r="I65498" s="24"/>
      <c r="J65498" s="24"/>
      <c r="K65498" s="24"/>
      <c r="L65498" s="1"/>
    </row>
    <row r="65499" spans="1:12" ht="23.25">
      <c r="A65499" s="1"/>
      <c r="B65499" s="17"/>
      <c r="C65499" s="30"/>
      <c r="D65499" s="30"/>
      <c r="E65499" s="18"/>
      <c r="F65499" s="25"/>
      <c r="G65499" s="25"/>
      <c r="H65499" s="25"/>
      <c r="I65499" s="25"/>
      <c r="J65499" s="25"/>
      <c r="K65499" s="25"/>
      <c r="L65499" s="1"/>
    </row>
    <row r="65500" spans="1:12" ht="23.25">
      <c r="A65500" s="1"/>
      <c r="B65500" s="17"/>
      <c r="C65500" s="30"/>
      <c r="D65500" s="30"/>
      <c r="E65500" s="18"/>
      <c r="F65500" s="25"/>
      <c r="G65500" s="25"/>
      <c r="H65500" s="25"/>
      <c r="I65500" s="25"/>
      <c r="J65500" s="25"/>
      <c r="K65500" s="25"/>
      <c r="L65500" s="1"/>
    </row>
    <row r="65501" spans="1:12" ht="23.25">
      <c r="A65501" s="1"/>
      <c r="B65501" s="17"/>
      <c r="C65501" s="30"/>
      <c r="D65501" s="30"/>
      <c r="E65501" s="18"/>
      <c r="F65501" s="24"/>
      <c r="G65501" s="24"/>
      <c r="H65501" s="24"/>
      <c r="I65501" s="24"/>
      <c r="J65501" s="24"/>
      <c r="K65501" s="24"/>
      <c r="L65501" s="1"/>
    </row>
    <row r="65502" spans="1:12" ht="23.25">
      <c r="A65502" s="1"/>
      <c r="B65502" s="17"/>
      <c r="C65502" s="30"/>
      <c r="D65502" s="30"/>
      <c r="E65502" s="18"/>
      <c r="F65502" s="25"/>
      <c r="G65502" s="25"/>
      <c r="H65502" s="25"/>
      <c r="I65502" s="25"/>
      <c r="J65502" s="25"/>
      <c r="K65502" s="25"/>
      <c r="L65502" s="1"/>
    </row>
    <row r="65503" spans="1:12" ht="23.25">
      <c r="A65503" s="1"/>
      <c r="B65503" s="17"/>
      <c r="C65503" s="30"/>
      <c r="D65503" s="30"/>
      <c r="E65503" s="18"/>
      <c r="F65503" s="24"/>
      <c r="G65503" s="24"/>
      <c r="H65503" s="24"/>
      <c r="I65503" s="24"/>
      <c r="J65503" s="24"/>
      <c r="K65503" s="24"/>
      <c r="L65503" s="1"/>
    </row>
    <row r="65504" spans="1:12" ht="23.25">
      <c r="A65504" s="1"/>
      <c r="B65504" s="17"/>
      <c r="C65504" s="30"/>
      <c r="D65504" s="30"/>
      <c r="E65504" s="18"/>
      <c r="F65504" s="24"/>
      <c r="G65504" s="24"/>
      <c r="H65504" s="24"/>
      <c r="I65504" s="24"/>
      <c r="J65504" s="24"/>
      <c r="K65504" s="24"/>
      <c r="L65504" s="1"/>
    </row>
    <row r="65505" spans="1:12" ht="23.25">
      <c r="A65505" s="1"/>
      <c r="B65505" s="17"/>
      <c r="C65505" s="30"/>
      <c r="D65505" s="30"/>
      <c r="E65505" s="18"/>
      <c r="F65505" s="25"/>
      <c r="G65505" s="25"/>
      <c r="H65505" s="25"/>
      <c r="I65505" s="25"/>
      <c r="J65505" s="25"/>
      <c r="K65505" s="24"/>
      <c r="L65505" s="1"/>
    </row>
    <row r="65506" spans="1:12" ht="23.25">
      <c r="A65506" s="1"/>
      <c r="B65506" s="17"/>
      <c r="C65506" s="30"/>
      <c r="D65506" s="30"/>
      <c r="E65506" s="18"/>
      <c r="F65506" s="25"/>
      <c r="G65506" s="25"/>
      <c r="H65506" s="25"/>
      <c r="I65506" s="25"/>
      <c r="J65506" s="25"/>
      <c r="K65506" s="24"/>
      <c r="L65506" s="1"/>
    </row>
    <row r="65507" spans="1:12" ht="23.25">
      <c r="A65507" s="1"/>
      <c r="B65507" s="17"/>
      <c r="C65507" s="30"/>
      <c r="D65507" s="30"/>
      <c r="E65507" s="18"/>
      <c r="F65507" s="24"/>
      <c r="G65507" s="24"/>
      <c r="H65507" s="24"/>
      <c r="I65507" s="24"/>
      <c r="J65507" s="24"/>
      <c r="K65507" s="24"/>
      <c r="L65507" s="1"/>
    </row>
    <row r="65508" spans="1:12" ht="23.25">
      <c r="A65508" s="1"/>
      <c r="B65508" s="17"/>
      <c r="C65508" s="30"/>
      <c r="D65508" s="30"/>
      <c r="E65508" s="18"/>
      <c r="F65508" s="24"/>
      <c r="G65508" s="24"/>
      <c r="H65508" s="24"/>
      <c r="I65508" s="24"/>
      <c r="J65508" s="24"/>
      <c r="K65508" s="24"/>
      <c r="L65508" s="1"/>
    </row>
    <row r="65509" spans="1:12" ht="23.25">
      <c r="A65509" s="1"/>
      <c r="B65509" s="17"/>
      <c r="C65509" s="30"/>
      <c r="D65509" s="30"/>
      <c r="E65509" s="18"/>
      <c r="F65509" s="24"/>
      <c r="G65509" s="24"/>
      <c r="H65509" s="24"/>
      <c r="I65509" s="24"/>
      <c r="J65509" s="24"/>
      <c r="K65509" s="24"/>
      <c r="L65509" s="1"/>
    </row>
    <row r="65510" spans="1:12" ht="23.25">
      <c r="A65510" s="1"/>
      <c r="B65510" s="17"/>
      <c r="C65510" s="30"/>
      <c r="D65510" s="30"/>
      <c r="E65510" s="18"/>
      <c r="F65510" s="25"/>
      <c r="G65510" s="25"/>
      <c r="H65510" s="25"/>
      <c r="I65510" s="25"/>
      <c r="J65510" s="25"/>
      <c r="K65510" s="24"/>
      <c r="L65510" s="1"/>
    </row>
    <row r="65511" spans="1:12" ht="23.25">
      <c r="A65511" s="1"/>
      <c r="B65511" s="17"/>
      <c r="C65511" s="30"/>
      <c r="D65511" s="30"/>
      <c r="E65511" s="18"/>
      <c r="F65511" s="25"/>
      <c r="G65511" s="25"/>
      <c r="H65511" s="25"/>
      <c r="I65511" s="25"/>
      <c r="J65511" s="25"/>
      <c r="K65511" s="24"/>
      <c r="L65511" s="1"/>
    </row>
    <row r="65512" spans="1:12" ht="23.25">
      <c r="A65512" s="1"/>
      <c r="B65512" s="17"/>
      <c r="C65512" s="30"/>
      <c r="D65512" s="30"/>
      <c r="E65512" s="18"/>
      <c r="F65512" s="25"/>
      <c r="G65512" s="25"/>
      <c r="H65512" s="25"/>
      <c r="I65512" s="25"/>
      <c r="J65512" s="25"/>
      <c r="K65512" s="24"/>
      <c r="L65512" s="1"/>
    </row>
    <row r="65513" spans="1:12" ht="23.25">
      <c r="A65513" s="1"/>
      <c r="B65513" s="17"/>
      <c r="C65513" s="30"/>
      <c r="D65513" s="30"/>
      <c r="E65513" s="18"/>
      <c r="F65513" s="25"/>
      <c r="G65513" s="25"/>
      <c r="H65513" s="25"/>
      <c r="I65513" s="25"/>
      <c r="J65513" s="25"/>
      <c r="K65513" s="24"/>
      <c r="L65513" s="1"/>
    </row>
    <row r="65514" spans="1:12" ht="23.25">
      <c r="A65514" s="1"/>
      <c r="B65514" s="17"/>
      <c r="C65514" s="30"/>
      <c r="D65514" s="30"/>
      <c r="E65514" s="18"/>
      <c r="F65514" s="25"/>
      <c r="G65514" s="25"/>
      <c r="H65514" s="25"/>
      <c r="I65514" s="25"/>
      <c r="J65514" s="25"/>
      <c r="K65514" s="24"/>
      <c r="L65514" s="1"/>
    </row>
    <row r="65515" spans="1:12" ht="23.25">
      <c r="A65515" s="1"/>
      <c r="B65515" s="17"/>
      <c r="C65515" s="30"/>
      <c r="D65515" s="30"/>
      <c r="E65515" s="18"/>
      <c r="F65515" s="24"/>
      <c r="G65515" s="24"/>
      <c r="H65515" s="24"/>
      <c r="I65515" s="24"/>
      <c r="J65515" s="24"/>
      <c r="K65515" s="24"/>
      <c r="L65515" s="1"/>
    </row>
    <row r="65516" spans="1:12" ht="23.25">
      <c r="A65516" s="1"/>
      <c r="B65516" s="17"/>
      <c r="C65516" s="30"/>
      <c r="D65516" s="30"/>
      <c r="E65516" s="18"/>
      <c r="F65516" s="24"/>
      <c r="G65516" s="24"/>
      <c r="H65516" s="24"/>
      <c r="I65516" s="24"/>
      <c r="J65516" s="24"/>
      <c r="K65516" s="24"/>
      <c r="L65516" s="1"/>
    </row>
    <row r="65517" spans="1:12" ht="23.25">
      <c r="A65517" s="1"/>
      <c r="B65517" s="17"/>
      <c r="C65517" s="30"/>
      <c r="D65517" s="30"/>
      <c r="E65517" s="18"/>
      <c r="F65517" s="24"/>
      <c r="G65517" s="24"/>
      <c r="H65517" s="24"/>
      <c r="I65517" s="24"/>
      <c r="J65517" s="24"/>
      <c r="K65517" s="24"/>
      <c r="L65517" s="1"/>
    </row>
    <row r="65518" spans="1:12" ht="23.25">
      <c r="A65518" s="1"/>
      <c r="B65518" s="17"/>
      <c r="C65518" s="30"/>
      <c r="D65518" s="30"/>
      <c r="E65518" s="18"/>
      <c r="F65518" s="25"/>
      <c r="G65518" s="25"/>
      <c r="H65518" s="25"/>
      <c r="I65518" s="25"/>
      <c r="J65518" s="25"/>
      <c r="K65518" s="24"/>
      <c r="L65518" s="1"/>
    </row>
    <row r="65519" spans="1:12" ht="23.25">
      <c r="A65519" s="1"/>
      <c r="B65519" s="17"/>
      <c r="C65519" s="30"/>
      <c r="D65519" s="30"/>
      <c r="E65519" s="18"/>
      <c r="F65519" s="25"/>
      <c r="G65519" s="25"/>
      <c r="H65519" s="25"/>
      <c r="I65519" s="25"/>
      <c r="J65519" s="25"/>
      <c r="K65519" s="24"/>
      <c r="L65519" s="1"/>
    </row>
    <row r="65520" spans="1:12" ht="23.25">
      <c r="A65520" s="1"/>
      <c r="B65520" s="17"/>
      <c r="C65520" s="30"/>
      <c r="D65520" s="30"/>
      <c r="E65520" s="18"/>
      <c r="F65520" s="25"/>
      <c r="G65520" s="25"/>
      <c r="H65520" s="25"/>
      <c r="I65520" s="25"/>
      <c r="J65520" s="25"/>
      <c r="K65520" s="24"/>
      <c r="L65520" s="1"/>
    </row>
    <row r="65521" spans="1:12" ht="23.25">
      <c r="A65521" s="1"/>
      <c r="B65521" s="17"/>
      <c r="C65521" s="30"/>
      <c r="D65521" s="30"/>
      <c r="E65521" s="18"/>
      <c r="F65521" s="25"/>
      <c r="G65521" s="25"/>
      <c r="H65521" s="25"/>
      <c r="I65521" s="25"/>
      <c r="J65521" s="25"/>
      <c r="K65521" s="24"/>
      <c r="L65521" s="1"/>
    </row>
    <row r="65522" spans="1:12" ht="23.25">
      <c r="A65522" s="1"/>
      <c r="B65522" s="17"/>
      <c r="C65522" s="30"/>
      <c r="D65522" s="30"/>
      <c r="E65522" s="18"/>
      <c r="F65522" s="24"/>
      <c r="G65522" s="24"/>
      <c r="H65522" s="24"/>
      <c r="I65522" s="24"/>
      <c r="J65522" s="24"/>
      <c r="K65522" s="24"/>
      <c r="L65522" s="1"/>
    </row>
    <row r="65523" spans="1:12" ht="23.25">
      <c r="A65523" s="1"/>
      <c r="B65523" s="17"/>
      <c r="C65523" s="30"/>
      <c r="D65523" s="30"/>
      <c r="E65523" s="18"/>
      <c r="F65523" s="25"/>
      <c r="G65523" s="25"/>
      <c r="H65523" s="25"/>
      <c r="I65523" s="25"/>
      <c r="J65523" s="25"/>
      <c r="K65523" s="24"/>
      <c r="L65523" s="1"/>
    </row>
    <row r="65524" spans="1:12" ht="23.25">
      <c r="A65524" s="1"/>
      <c r="B65524" s="17"/>
      <c r="C65524" s="30"/>
      <c r="D65524" s="30"/>
      <c r="E65524" s="18"/>
      <c r="F65524" s="24"/>
      <c r="G65524" s="24"/>
      <c r="H65524" s="24"/>
      <c r="I65524" s="24"/>
      <c r="J65524" s="24"/>
      <c r="K65524" s="24"/>
      <c r="L65524" s="1"/>
    </row>
    <row r="65525" spans="1:12" ht="23.25">
      <c r="A65525" s="1"/>
      <c r="B65525" s="17"/>
      <c r="C65525" s="30"/>
      <c r="D65525" s="30"/>
      <c r="E65525" s="18"/>
      <c r="F65525" s="25"/>
      <c r="G65525" s="25"/>
      <c r="H65525" s="24"/>
      <c r="I65525" s="25"/>
      <c r="J65525" s="25"/>
      <c r="K65525" s="24"/>
      <c r="L65525" s="1"/>
    </row>
    <row r="65526" spans="1:12" ht="23.25">
      <c r="A65526" s="1"/>
      <c r="B65526" s="17"/>
      <c r="C65526" s="30"/>
      <c r="D65526" s="30"/>
      <c r="E65526" s="18"/>
      <c r="F65526" s="24"/>
      <c r="G65526" s="24"/>
      <c r="H65526" s="24"/>
      <c r="I65526" s="24"/>
      <c r="J65526" s="24"/>
      <c r="K65526" s="24"/>
      <c r="L65526" s="1"/>
    </row>
    <row r="65527" spans="1:12" ht="23.25">
      <c r="A65527" s="1"/>
      <c r="B65527" s="17"/>
      <c r="C65527" s="30"/>
      <c r="D65527" s="30"/>
      <c r="E65527" s="18"/>
      <c r="F65527" s="24"/>
      <c r="G65527" s="24"/>
      <c r="H65527" s="24"/>
      <c r="I65527" s="24"/>
      <c r="J65527" s="24"/>
      <c r="K65527" s="24"/>
      <c r="L65527" s="1"/>
    </row>
    <row r="65528" spans="1:12" ht="23.25">
      <c r="A65528" s="1"/>
      <c r="B65528" s="17"/>
      <c r="C65528" s="30"/>
      <c r="D65528" s="30"/>
      <c r="E65528" s="18"/>
      <c r="F65528" s="24"/>
      <c r="G65528" s="24"/>
      <c r="H65528" s="24"/>
      <c r="I65528" s="24"/>
      <c r="J65528" s="24"/>
      <c r="K65528" s="24"/>
      <c r="L65528" s="1"/>
    </row>
    <row r="65529" spans="1:12" ht="23.25">
      <c r="A65529" s="1"/>
      <c r="B65529" s="17"/>
      <c r="C65529" s="30"/>
      <c r="D65529" s="30"/>
      <c r="E65529" s="18"/>
      <c r="F65529" s="25"/>
      <c r="G65529" s="25"/>
      <c r="H65529" s="24"/>
      <c r="I65529" s="25"/>
      <c r="J65529" s="25"/>
      <c r="K65529" s="24"/>
      <c r="L65529" s="1"/>
    </row>
    <row r="65530" spans="1:12" ht="23.25">
      <c r="A65530" s="1"/>
      <c r="B65530" s="17"/>
      <c r="C65530" s="30"/>
      <c r="D65530" s="30"/>
      <c r="E65530" s="18"/>
      <c r="F65530" s="24"/>
      <c r="G65530" s="24"/>
      <c r="H65530" s="24"/>
      <c r="I65530" s="24"/>
      <c r="J65530" s="24"/>
      <c r="K65530" s="24"/>
      <c r="L65530" s="1"/>
    </row>
    <row r="65531" spans="1:12" ht="23.25">
      <c r="A65531" s="1"/>
      <c r="B65531" s="17"/>
      <c r="C65531" s="30"/>
      <c r="D65531" s="30"/>
      <c r="E65531" s="18"/>
      <c r="F65531" s="24"/>
      <c r="G65531" s="24"/>
      <c r="H65531" s="24"/>
      <c r="I65531" s="24"/>
      <c r="J65531" s="24"/>
      <c r="K65531" s="24"/>
      <c r="L65531" s="1"/>
    </row>
    <row r="65532" spans="1:12" ht="23.25">
      <c r="A65532" s="1"/>
      <c r="B65532" s="17"/>
      <c r="C65532" s="30"/>
      <c r="D65532" s="30"/>
      <c r="E65532" s="18"/>
      <c r="F65532" s="26"/>
      <c r="G65532" s="26"/>
      <c r="H65532" s="26"/>
      <c r="I65532" s="26"/>
      <c r="J65532" s="26"/>
      <c r="K65532" s="26"/>
      <c r="L65532" s="1"/>
    </row>
    <row r="65533" spans="1:12" ht="23.25">
      <c r="A65533" s="1"/>
      <c r="B65533" s="17"/>
      <c r="C65533" s="30"/>
      <c r="D65533" s="30"/>
      <c r="E65533" s="18"/>
      <c r="F65533" s="26"/>
      <c r="G65533" s="26"/>
      <c r="H65533" s="26"/>
      <c r="I65533" s="26"/>
      <c r="J65533" s="26"/>
      <c r="K65533" s="26"/>
      <c r="L65533" s="1"/>
    </row>
    <row r="65534" spans="1:12" ht="23.25">
      <c r="A65534" s="1"/>
      <c r="B65534" s="17"/>
      <c r="C65534" s="30"/>
      <c r="D65534" s="30"/>
      <c r="E65534" s="18"/>
      <c r="F65534" s="26"/>
      <c r="G65534" s="26"/>
      <c r="H65534" s="26"/>
      <c r="I65534" s="26"/>
      <c r="J65534" s="26"/>
      <c r="K65534" s="26"/>
      <c r="L65534" s="1"/>
    </row>
    <row r="65535" spans="1:12" ht="23.25">
      <c r="A65535" s="1"/>
      <c r="B65535" s="19"/>
      <c r="C65535" s="31"/>
      <c r="D65535" s="31"/>
      <c r="E65535" s="20"/>
      <c r="F65535" s="27"/>
      <c r="G65535" s="27"/>
      <c r="H65535" s="27"/>
      <c r="I65535" s="27"/>
      <c r="J65535" s="27"/>
      <c r="K65535" s="27"/>
      <c r="L65535" s="1"/>
    </row>
    <row r="65536" spans="1:12" ht="23.25">
      <c r="A65536" s="1" t="s">
        <v>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2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2002-05-24T15:38:59Z</cp:lastPrinted>
  <dcterms:created xsi:type="dcterms:W3CDTF">1998-10-09T17:46:17Z</dcterms:created>
  <dcterms:modified xsi:type="dcterms:W3CDTF">2002-06-07T02:29:31Z</dcterms:modified>
  <cp:category/>
  <cp:version/>
  <cp:contentType/>
  <cp:contentStatus/>
</cp:coreProperties>
</file>