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960" yWindow="45" windowWidth="7575" windowHeight="5730" activeTab="0"/>
  </bookViews>
  <sheets>
    <sheet name="Hoja1" sheetId="1" r:id="rId1"/>
  </sheets>
  <definedNames>
    <definedName name="_xlnm.Print_Area" localSheetId="0">'Hoja1'!$A$1:$L$540</definedName>
    <definedName name="FORM">'Hoja1'!$A$65401:$L$65536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24</t>
        </r>
      </text>
    </comment>
  </commentList>
</comments>
</file>

<file path=xl/sharedStrings.xml><?xml version="1.0" encoding="utf-8"?>
<sst xmlns="http://schemas.openxmlformats.org/spreadsheetml/2006/main" count="488" uniqueCount="346">
  <si>
    <t>ORIGINAL</t>
  </si>
  <si>
    <t>EJERCIDO</t>
  </si>
  <si>
    <t>*</t>
  </si>
  <si>
    <t>(Miles de Pesos con un Decimal)</t>
  </si>
  <si>
    <t>CORRIENTE</t>
  </si>
  <si>
    <t>CAPITAL</t>
  </si>
  <si>
    <t>TOTAL</t>
  </si>
  <si>
    <t>PRESUPUESTO</t>
  </si>
  <si>
    <t xml:space="preserve">  </t>
  </si>
  <si>
    <t>BENEFICIARIO  /  DESTINO DEL GASTO</t>
  </si>
  <si>
    <t>HOJA       DE       .</t>
  </si>
  <si>
    <t>C2IF140F</t>
  </si>
  <si>
    <t>CUENTA DE LA HACIENDA PÚBLICA FEDERAL DE 2001</t>
  </si>
  <si>
    <t>ESTADO ANALÍTICO DEL CAPÍTULO 4000.- SUBSIDIOS Y TRANSFERENCIAS</t>
  </si>
  <si>
    <t>SALUD</t>
  </si>
  <si>
    <t>ENTIDADES DE CONTROL DIRECTO</t>
  </si>
  <si>
    <t>INSTITUTO MEXICANO DE PSIQUIATRÍA "DR. RAMÓN</t>
  </si>
  <si>
    <t>DE LA FUENTE MUÑIZ"</t>
  </si>
  <si>
    <r>
      <t>Transferencias Corrientes.- Se destinaron para: c</t>
    </r>
    <r>
      <rPr>
        <u val="single"/>
        <sz val="19"/>
        <rFont val="Arial"/>
        <family val="2"/>
      </rPr>
      <t>u</t>
    </r>
    <r>
      <rPr>
        <sz val="19"/>
        <rFont val="Arial"/>
        <family val="2"/>
      </rPr>
      <t xml:space="preserve"> </t>
    </r>
  </si>
  <si>
    <t>brir transferencia de plazas vacantes; la recodifica-</t>
  </si>
  <si>
    <t xml:space="preserve">Transferencia de  Inversión.-  Recursos  derivados   </t>
  </si>
  <si>
    <t xml:space="preserve">de  recuperación  por siniestros, para aplicarlos en </t>
  </si>
  <si>
    <t>el capítulo 5000 "Bienes Muebles e Inmuebles".</t>
  </si>
  <si>
    <t>CENTROS DE INTEGRACIÓN JUVENIL</t>
  </si>
  <si>
    <t>Transferencias  Corrientes.-  Para: cubrir  el incre-</t>
  </si>
  <si>
    <t>mento  salarial diferenciado; así como la reducción</t>
  </si>
  <si>
    <t xml:space="preserve">al  presupuesto  derivado  del  cumplimiento  a  las </t>
  </si>
  <si>
    <r>
      <t>disposiciones emitidas en el D.O.F del 28 de febr</t>
    </r>
    <r>
      <rPr>
        <u val="single"/>
        <sz val="19"/>
        <rFont val="Arial"/>
        <family val="2"/>
      </rPr>
      <t>e</t>
    </r>
    <r>
      <rPr>
        <sz val="19"/>
        <rFont val="Arial"/>
        <family val="2"/>
      </rPr>
      <t xml:space="preserve"> </t>
    </r>
  </si>
  <si>
    <t>ro de 2001.</t>
  </si>
  <si>
    <r>
      <t>Transferencias de Inversión.- Para: la correcta op</t>
    </r>
    <r>
      <rPr>
        <u val="single"/>
        <sz val="19"/>
        <rFont val="Arial"/>
        <family val="2"/>
      </rPr>
      <t>e</t>
    </r>
  </si>
  <si>
    <r>
      <t>ración del edificio de Aguascalientes No. 21 y rec</t>
    </r>
    <r>
      <rPr>
        <u val="single"/>
        <sz val="19"/>
        <rFont val="Arial"/>
        <family val="2"/>
      </rPr>
      <t>u</t>
    </r>
  </si>
  <si>
    <t>peración de un vehículo siniestrado.</t>
  </si>
  <si>
    <t>HOSPITAL GENERAL "DR. MANUEL GEA GONZALEZ"</t>
  </si>
  <si>
    <t>Transferencias Corrientes.- Se destinaron para: el</t>
  </si>
  <si>
    <t xml:space="preserve">pago a servidores públicos por reubicación de pla- </t>
  </si>
  <si>
    <t xml:space="preserve">zas y el  incremento salarial diferenciado; así como </t>
  </si>
  <si>
    <t xml:space="preserve">la reducción al presupuesto para el cumplimiento a </t>
  </si>
  <si>
    <t xml:space="preserve">las disposiciones  emitidas  en  el D.O.F. del 28 de </t>
  </si>
  <si>
    <t>HOSPITAL GENERAL DE MÉXICO</t>
  </si>
  <si>
    <t>instruída por la SHCP.</t>
  </si>
  <si>
    <t xml:space="preserve">HOSPITAL INFANTIL DE MÉXICO "DR. FEDERICO </t>
  </si>
  <si>
    <t>GÓMEZ"</t>
  </si>
  <si>
    <t>palmente  para obras de terminación y acabado de</t>
  </si>
  <si>
    <t>INSTITUTO NACIONAL DE CANCEROLOGÍA</t>
  </si>
  <si>
    <t>INSTITUTO NACIONAL DE CARDIOLOGÍA "IGNACIO</t>
  </si>
  <si>
    <t>CHÁVEZ"</t>
  </si>
  <si>
    <t xml:space="preserve">INSTITUTO NACIONAL DE ENFERMEDADES </t>
  </si>
  <si>
    <t>RESPIRATORIAS</t>
  </si>
  <si>
    <r>
      <t>Transferencias de Inversión.- Para dar cumplimie</t>
    </r>
    <r>
      <rPr>
        <u val="single"/>
        <sz val="19"/>
        <rFont val="Arial"/>
        <family val="2"/>
      </rPr>
      <t>n</t>
    </r>
    <r>
      <rPr>
        <sz val="19"/>
        <rFont val="Arial"/>
        <family val="2"/>
      </rPr>
      <t xml:space="preserve"> </t>
    </r>
  </si>
  <si>
    <t xml:space="preserve">to al oficio No. 801.1.0381 emitido   por  la  SHCP; </t>
  </si>
  <si>
    <t xml:space="preserve">así como la congelación de recursos instruido por   </t>
  </si>
  <si>
    <t>la misma.</t>
  </si>
  <si>
    <t xml:space="preserve">INSTITUTO NACIONAL DE LA NUTRICIÓN </t>
  </si>
  <si>
    <t>"DR. SALVADOR ZUBIRÁN"</t>
  </si>
  <si>
    <t xml:space="preserve">Transferencias de Inversión.- Para  rehabilitar   los </t>
  </si>
  <si>
    <t>Laboratorios de Médicina Nuclear, Bioquímica, Di-</t>
  </si>
  <si>
    <t xml:space="preserve">rección de Nutrición y Biología de la Nutrición, con </t>
  </si>
  <si>
    <t>recursos provenientes del capítulo 3000.</t>
  </si>
  <si>
    <t>INSTITUTO NACIONAL DE LA SENECTUD</t>
  </si>
  <si>
    <t>la congelación instruída por la SHCP.</t>
  </si>
  <si>
    <t xml:space="preserve">INSTITUTO NACIONAL DE NEUROLOGÍA Y </t>
  </si>
  <si>
    <t>NEUROCIRUGÍA</t>
  </si>
  <si>
    <t xml:space="preserve">Transferencias Corrientes.- Para: transferencia de </t>
  </si>
  <si>
    <t>recodificación;  además, se  cumplió  con la reduc-</t>
  </si>
  <si>
    <t>ción  al presupuesto derivado de las disposiciones</t>
  </si>
  <si>
    <t>emitidas en el D.O.F. del 28 de febrero.</t>
  </si>
  <si>
    <t>INSTITUTO NACIONAL DE PEDIATRÍA</t>
  </si>
  <si>
    <t>Transferencias de Inversión.- Para  ejercer  en los</t>
  </si>
  <si>
    <t xml:space="preserve">capítulos 5000 "Bienes  Muebles   e  Inmuebles"  y </t>
  </si>
  <si>
    <t xml:space="preserve">6000  "Obras Públicas" con recursos provenientes  </t>
  </si>
  <si>
    <t xml:space="preserve">de una transferencia del gasto de operación; y así </t>
  </si>
  <si>
    <t>como para cumplir con la congelación de recursos</t>
  </si>
  <si>
    <t>INSTITUTO NACIONAL DE PERINATOLOGÍA</t>
  </si>
  <si>
    <t>Transferencias Corrientes.- Para  transferencia de</t>
  </si>
  <si>
    <t>Transferencias de  Inversión.- Adquisición de equi-</t>
  </si>
  <si>
    <t>po  e  instrumental  médico; adquisición de  equipo</t>
  </si>
  <si>
    <t>ción de recursos instruída por la SHCP.</t>
  </si>
  <si>
    <t>INSTITUTO NACIONAL DE SALUD PÚBLICA</t>
  </si>
  <si>
    <t>DESARROLLO INTEGRAL DE LA FAMILIA (DIF)</t>
  </si>
  <si>
    <t xml:space="preserve">Transferencias de Inversión.- Para llevar a cabo el </t>
  </si>
  <si>
    <t>reequipamiento de 18 centros  de  rehabilitación; y</t>
  </si>
  <si>
    <t xml:space="preserve">dar cumplimiento al oficio 801.1.0381 de la SHCP; </t>
  </si>
  <si>
    <t xml:space="preserve">así  como la reducción al presupuesto derivada de  </t>
  </si>
  <si>
    <t>OTRAS TRANSFERENCIAS</t>
  </si>
  <si>
    <t>OAXACA</t>
  </si>
  <si>
    <t>DIRECCIÓN GENERAL DE EXTENSIÓN DE COBERTURA</t>
  </si>
  <si>
    <r>
      <t>Transferencias Corrientes.- En esta Unidad se pr</t>
    </r>
    <r>
      <rPr>
        <u val="single"/>
        <sz val="19"/>
        <rFont val="Arial"/>
        <family val="2"/>
      </rPr>
      <t>e</t>
    </r>
    <r>
      <rPr>
        <sz val="19"/>
        <rFont val="Arial"/>
        <family val="2"/>
      </rPr>
      <t xml:space="preserve"> </t>
    </r>
  </si>
  <si>
    <t xml:space="preserve">cias  al  ramo 33,  con  el propósito de fortalecer la  </t>
  </si>
  <si>
    <t>SUBSECRETARÍA DE ADMINISTRACIÓN Y FINANZAS</t>
  </si>
  <si>
    <t xml:space="preserve">Transferencias  Corrientes.-  Reducción  de recur-   </t>
  </si>
  <si>
    <t>para  los  Institutos   y   para  el Desarrollo Integral</t>
  </si>
  <si>
    <t>de la Familia DIF-Nacional.</t>
  </si>
  <si>
    <t>IMSS-SOLIDARIDAD</t>
  </si>
  <si>
    <t>Transferencias Corrientes.-  Se  destinaron  princi-</t>
  </si>
  <si>
    <t xml:space="preserve">palmente    para  que   las   Entidades Federativas  </t>
  </si>
  <si>
    <t>cuya  operación,  se  encuentra  en  las  reglas de</t>
  </si>
  <si>
    <t>operación,  cumplieran  con  sus  funciones  en el</t>
  </si>
  <si>
    <t xml:space="preserve">Programa. </t>
  </si>
  <si>
    <t>Transferencias  de  Inversión.- Congelación de re-</t>
  </si>
  <si>
    <t>cursos por instrucción de la SHCP.</t>
  </si>
  <si>
    <t>LABORATORIO DE BIOLÓGICOS Y REACTIVOS</t>
  </si>
  <si>
    <t>Transferencias Corrientes.- Para atender el acuer-</t>
  </si>
  <si>
    <t>ÓRGANOS ADMINISTRATIVOS DESCONCENTRADOS</t>
  </si>
  <si>
    <t>ADMINISTRACIÓN DEL PATRIMONIO DE LA BENEFI  -</t>
  </si>
  <si>
    <t>CENCIA PÚBLICA</t>
  </si>
  <si>
    <t xml:space="preserve">Transferencias de Inversión.- Se  destinaron  para </t>
  </si>
  <si>
    <t xml:space="preserve">maquinaria y   equipo   de   uso   informático  y  de </t>
  </si>
  <si>
    <t>administración.</t>
  </si>
  <si>
    <t>CENTRO NACIONAL DE TRANSFUSIÓN SANGUÍNEA</t>
  </si>
  <si>
    <t>SHCP.</t>
  </si>
  <si>
    <t>de recursos instruídos por la SHCP.</t>
  </si>
  <si>
    <t>HOSPITAL JUÁREZ DE MÉXICO</t>
  </si>
  <si>
    <t xml:space="preserve">Transferencias de Inversión.- Recursos provenien- </t>
  </si>
  <si>
    <t xml:space="preserve">tes de la recuperación de siniestros; y congelación </t>
  </si>
  <si>
    <t xml:space="preserve">CONSEJO NACIONAL PARA LA PREVENCIÓN Y </t>
  </si>
  <si>
    <t>CONTROL DEL SIDA</t>
  </si>
  <si>
    <t xml:space="preserve">Transferencias  Corrientes.- Para transferencia de </t>
  </si>
  <si>
    <t xml:space="preserve">Transferencias  de Inversión.-  Reducción   líquida </t>
  </si>
  <si>
    <t>COMISIÓN NACIONAL DE ARBITRAJE MÉDICO</t>
  </si>
  <si>
    <t>SERVICIOS DE SALUD MENTAL</t>
  </si>
  <si>
    <t xml:space="preserve">Transferencias de Inversión.- Para adquirir equipo   </t>
  </si>
  <si>
    <t xml:space="preserve">de informática, para a su vez donarse a los Conse-  </t>
  </si>
  <si>
    <t>jos Estatales Contra las Adicciones.</t>
  </si>
  <si>
    <t>CENTRO NACIONAL DE VIGILANCIA EPIDEMIOLÓGICA</t>
  </si>
  <si>
    <t xml:space="preserve"> </t>
  </si>
  <si>
    <t>les  adquisición de inmunoglobulina antirrábica hu-</t>
  </si>
  <si>
    <t>mana - vacuna antirrábica  tipo vero y vacuna anti-</t>
  </si>
  <si>
    <r>
      <t>rrábica tipo PCEC; adquisición de material de lab</t>
    </r>
    <r>
      <rPr>
        <u val="single"/>
        <sz val="19"/>
        <rFont val="Arial"/>
        <family val="2"/>
      </rPr>
      <t>o</t>
    </r>
  </si>
  <si>
    <r>
      <t>Servicios  de  Salud  de Veracruz para la conserv</t>
    </r>
    <r>
      <rPr>
        <u val="single"/>
        <sz val="19"/>
        <rFont val="Arial"/>
        <family val="2"/>
      </rPr>
      <t>a</t>
    </r>
  </si>
  <si>
    <t>ción  y  mantenimiento de las Unidades  Hospitala-</t>
  </si>
  <si>
    <t xml:space="preserve">el  antrax, botulismo, peste, tularemia y viruela; así   </t>
  </si>
  <si>
    <t xml:space="preserve">rivada  de  las  disposiciones  emitidas  en el DOF. </t>
  </si>
  <si>
    <t>INSTITUTO NACIONAL DE REHABILITACIÓN</t>
  </si>
  <si>
    <t>CENTRO NACIONAL DE TRANSPLANTES</t>
  </si>
  <si>
    <t>CONSEJO NACIONAL DE VACUNACIÓN</t>
  </si>
  <si>
    <t xml:space="preserve">Sarampión  y la Rubeola en la Zona Sur Fronteriza </t>
  </si>
  <si>
    <t xml:space="preserve">de México" y  "Geo-Referencia  en  la  Salud  2001  </t>
  </si>
  <si>
    <t>en México", cubrir el pago: de recibos por  servicio</t>
  </si>
  <si>
    <r>
      <t>telefónico, de tenencia del parque vehicular adscr</t>
    </r>
    <r>
      <rPr>
        <u val="single"/>
        <sz val="19"/>
        <rFont val="Arial"/>
        <family val="2"/>
      </rPr>
      <t>i</t>
    </r>
  </si>
  <si>
    <r>
      <t>to; así como para cubrir las congelaciones y redu</t>
    </r>
    <r>
      <rPr>
        <u val="single"/>
        <sz val="19"/>
        <rFont val="Arial"/>
        <family val="2"/>
      </rPr>
      <t>c</t>
    </r>
  </si>
  <si>
    <t>ción líquida instruída por la SHCP; y la transferen-</t>
  </si>
  <si>
    <t xml:space="preserve">Epidemiológica para adquisición de inmunoglobuli- </t>
  </si>
  <si>
    <t>Transferencias de Inversión.- Para:  cumplir con el</t>
  </si>
  <si>
    <t>Zona Sur  Fronteriza de México".</t>
  </si>
  <si>
    <t>OTROS</t>
  </si>
  <si>
    <t>SUBSIDIOS A LA PRESTACIÓN DE SERVICIOS PÚBLI-</t>
  </si>
  <si>
    <t>COS</t>
  </si>
  <si>
    <t>Subsidios Corrientes</t>
  </si>
  <si>
    <t>Subsidios de Inversión</t>
  </si>
  <si>
    <t>SUBSIDIOS PARA CAPACITACION Y BECAS</t>
  </si>
  <si>
    <t>HOJA   2    DE   12     .</t>
  </si>
  <si>
    <t>HOJA   3    DE   12     .</t>
  </si>
  <si>
    <t>HOJA   4    DE   12     .</t>
  </si>
  <si>
    <t>HOJA   5    DE   12     .</t>
  </si>
  <si>
    <t>HOJA   6    DE   12     .</t>
  </si>
  <si>
    <t>HOJA   7    DE   12     .</t>
  </si>
  <si>
    <t>HOJA   8    DE   12     .</t>
  </si>
  <si>
    <t>HOJA   9    DE   12     .</t>
  </si>
  <si>
    <t>HOJA   10    DE   12     .</t>
  </si>
  <si>
    <t>HOJA   11    DE   12     .</t>
  </si>
  <si>
    <t>HOJA   12    DE   12     .</t>
  </si>
  <si>
    <t>renciado.</t>
  </si>
  <si>
    <t>febrero de 2001.</t>
  </si>
  <si>
    <t xml:space="preserve">para dar cumplimiento a las disposiciones emitidas </t>
  </si>
  <si>
    <t xml:space="preserve">Transferencias  de Inversión.- Para  la  renovación  </t>
  </si>
  <si>
    <t xml:space="preserve">de equipos médicos; y la reducción al presupuesto </t>
  </si>
  <si>
    <t>en  el D.O.F. del 28 de febrero.</t>
  </si>
  <si>
    <t>Transferencias Corrientes.- Cubrir la transferencia</t>
  </si>
  <si>
    <t>de  plazas vacantes; recodificación,  e incremento:</t>
  </si>
  <si>
    <t>a  la  recodificación,  y  el  salarial diferenciado; re-</t>
  </si>
  <si>
    <r>
      <t>ducción  al presupuesto para cumplir con las disp</t>
    </r>
    <r>
      <rPr>
        <u val="single"/>
        <sz val="19"/>
        <rFont val="Arial"/>
        <family val="2"/>
      </rPr>
      <t>o</t>
    </r>
  </si>
  <si>
    <t>siciones  emitidas en el D.O.F.  del 28  de febrero;</t>
  </si>
  <si>
    <r>
      <t>y traspaso compensado entre actividades instituci</t>
    </r>
    <r>
      <rPr>
        <u val="single"/>
        <sz val="19"/>
        <rFont val="Arial"/>
        <family val="2"/>
      </rPr>
      <t>o</t>
    </r>
  </si>
  <si>
    <t>nales.</t>
  </si>
  <si>
    <t>Transferencias  de  Inversión.-  Adquisición de  un</t>
  </si>
  <si>
    <t xml:space="preserve">vehículo;  cumplir  con  el  oficio 801.1.0381 de  la </t>
  </si>
  <si>
    <t xml:space="preserve">SHCP,  así  como  una  congelación  de  recursos  </t>
  </si>
  <si>
    <t xml:space="preserve">Transferencias  Corrientes.- Transferencia de pla- </t>
  </si>
  <si>
    <t xml:space="preserve">zas;  el  incremento  salarial  diferenciado; y cubrir   </t>
  </si>
  <si>
    <t xml:space="preserve">la recodificación e incremento a la recodificación. </t>
  </si>
  <si>
    <t>Transferencias de Inversión.- Se destinarón princi-</t>
  </si>
  <si>
    <t xml:space="preserve">edificios y mobiliario y equipo. </t>
  </si>
  <si>
    <t>de plazas vacantes; el incremento salarial  diferen-</t>
  </si>
  <si>
    <t xml:space="preserve">ciado;  y reducción  presupuestal  derivada  de las </t>
  </si>
  <si>
    <t>brero.</t>
  </si>
  <si>
    <t>disposiciones  emitidas  en el D.O.F. del 28 de  fe-</t>
  </si>
  <si>
    <t xml:space="preserve">miento al oficio 801.1.0381 de la  SHCP, así como </t>
  </si>
  <si>
    <t>congelación de recursos instruída por la SHCP.</t>
  </si>
  <si>
    <t>Transferencias de Inversión.- Adquisición de mobi-</t>
  </si>
  <si>
    <t>Transferencias  Corrientes.- Cubrir  la  transferen-</t>
  </si>
  <si>
    <t>salarial diferenciado; y la recodificación.</t>
  </si>
  <si>
    <t>liario  y equipo médico e informático  y  dar cumpli-</t>
  </si>
  <si>
    <t>oficio No. 801.1.0381 de la SHCP;  así como cum-</t>
  </si>
  <si>
    <t xml:space="preserve">plir con la congelación de recursos instruída por la </t>
  </si>
  <si>
    <t xml:space="preserve">rencia  de  plazas; la recodificación el incremento: </t>
  </si>
  <si>
    <t>de  plazas  y el incremento salarial diferenciado.</t>
  </si>
  <si>
    <t xml:space="preserve">de  plazas;  la  recodificación;  el incremento: a los </t>
  </si>
  <si>
    <t>médicos residentes, salarial diferenciado, y recodi-</t>
  </si>
  <si>
    <r>
      <t>ficación; así  como  la reducción al presupuesto d</t>
    </r>
    <r>
      <rPr>
        <u val="single"/>
        <sz val="19"/>
        <rFont val="Arial"/>
        <family val="2"/>
      </rPr>
      <t>e</t>
    </r>
  </si>
  <si>
    <t>rivado de las disposiciones  emitidas  en el  D.O.F.</t>
  </si>
  <si>
    <t xml:space="preserve">del 28 de febrero. </t>
  </si>
  <si>
    <t xml:space="preserve">Transferencias  Corrientes.-  Cubrir  el incremento </t>
  </si>
  <si>
    <t>salarial diferenciado; y  cumplir con los programas</t>
  </si>
  <si>
    <t>normales  por  cambio  de actividades instituciona-</t>
  </si>
  <si>
    <t xml:space="preserve">les con recursos provenientes del capítulo 5000. </t>
  </si>
  <si>
    <t>Transferencias de Inversión.- Cumplir con los  pro-</t>
  </si>
  <si>
    <t>gramas  normales del capítulo 6000, con  recursos</t>
  </si>
  <si>
    <t>provenientes  del  capítulo  5000; así como la con-</t>
  </si>
  <si>
    <t>gelación instruída por la SHCP.</t>
  </si>
  <si>
    <t xml:space="preserve">zas;  y  cubrir  la  recodificación  e incremento a la </t>
  </si>
  <si>
    <t>Transferencias  de  Inversión.- Compra de mobilia-</t>
  </si>
  <si>
    <t>segundo piso para aislados y docencia.</t>
  </si>
  <si>
    <t xml:space="preserve">de hospitalización, remodelación y adecuación del </t>
  </si>
  <si>
    <t>zas;  recodificación  e  incremento  a  la recodifica-</t>
  </si>
  <si>
    <t xml:space="preserve">D.O.F. del 28 de febrero 2001. </t>
  </si>
  <si>
    <t>ción;  cumplimiento  a  la reducción al presupuesto</t>
  </si>
  <si>
    <t xml:space="preserve">derivado   de   las   disposiciones   emitidas  en  el  </t>
  </si>
  <si>
    <t>ción y la reducción al presupuesto derivado de las</t>
  </si>
  <si>
    <t>Transferencias  Corrientes.- Transferencia de pla-</t>
  </si>
  <si>
    <t>zas;  la recodificación e incremento a la recodifica-</t>
  </si>
  <si>
    <t>dispociones  emitidas  en  el D.O.F. del  28  de fe-</t>
  </si>
  <si>
    <t>de  cómputo;  además  se cumplió con la congela-</t>
  </si>
  <si>
    <t xml:space="preserve">de  plazas;  así  como  cumplir  con la reducción al </t>
  </si>
  <si>
    <t>D.O.F. del 28 de febrero.</t>
  </si>
  <si>
    <t xml:space="preserve">presupuesto  de  las  disposiciones  emitidas en el </t>
  </si>
  <si>
    <t>Transferencias de Inversión.- Cubrir la adquisición</t>
  </si>
  <si>
    <t>de un vehículo; la conclusión  de las  obras  en  la</t>
  </si>
  <si>
    <t xml:space="preserve">na del Instituto en el Distrito Federal,"  así como el </t>
  </si>
  <si>
    <t>con áreas exteriores, casa de máquinas - red eléc-</t>
  </si>
  <si>
    <t xml:space="preserve">complemento  para  esta  última  obra  relacionada </t>
  </si>
  <si>
    <t>trica  de  alta y baja tensión y mantenimiento; ade-</t>
  </si>
  <si>
    <t xml:space="preserve">más se cumplió con la congelación instruída por la </t>
  </si>
  <si>
    <t>Transferencias Corrientes.-  Cubrir  el  incremento</t>
  </si>
  <si>
    <t>salarial  para   los   médicos  residentes;  así como</t>
  </si>
  <si>
    <t>reducciones  al  presupuesto por  la integración  al</t>
  </si>
  <si>
    <t>retiro voluntario del personal del DIF y cumplimien-</t>
  </si>
  <si>
    <t>to a las disposiciones emitidas en el D.O.F. del 28</t>
  </si>
  <si>
    <t xml:space="preserve">de febrero. </t>
  </si>
  <si>
    <t>Transferencias  de  Inversión.- Infraestructura hos-</t>
  </si>
  <si>
    <r>
      <t>pitalaria de salud, con apoyo derivado de la reasi</t>
    </r>
    <r>
      <rPr>
        <u val="single"/>
        <sz val="19"/>
        <rFont val="Arial"/>
        <family val="2"/>
      </rPr>
      <t>g</t>
    </r>
  </si>
  <si>
    <t>nación  de  recursos a través del convenio del Go-</t>
  </si>
  <si>
    <t>bierno Federal y el Estado.</t>
  </si>
  <si>
    <t>sentaron  sólo  reducciones  debido  a: transferen-</t>
  </si>
  <si>
    <t>una población no asegurada de nueve millones de</t>
  </si>
  <si>
    <t>habitantes, reducción  y  congelación  de recursos</t>
  </si>
  <si>
    <t>por instrucciones  de  la  SHCP;  y reducción  para</t>
  </si>
  <si>
    <t>atender el proceso de cinco entidades federativas;</t>
  </si>
  <si>
    <t>en marcha del seguro popular.</t>
  </si>
  <si>
    <t xml:space="preserve">y  realizar  estudios de preparación para la puesta </t>
  </si>
  <si>
    <t xml:space="preserve">sos  que  la  Unidad destinó para  la recodificación  </t>
  </si>
  <si>
    <t xml:space="preserve">la recodificación, para el personal administrativo y </t>
  </si>
  <si>
    <t xml:space="preserve">pondientes   a  los  Institutos  Nacionales de Salud, </t>
  </si>
  <si>
    <t xml:space="preserve">así como el salarial  para   los  médicos residentes  </t>
  </si>
  <si>
    <t xml:space="preserve">sonal  administrativo, de investigación; de  mando;   </t>
  </si>
  <si>
    <t xml:space="preserve">de  enlace  de alta  responsabilidad; de los niveles   </t>
  </si>
  <si>
    <t xml:space="preserve">27A,  27B  y  27C, de cincuenta pesos a la presta- </t>
  </si>
  <si>
    <t xml:space="preserve">ción  "Apoyo  para  Desarrollo  y Capacitación"  de  </t>
  </si>
  <si>
    <t xml:space="preserve">órganos  desconcentrados;  el  salario derivado de  </t>
  </si>
  <si>
    <t>rama  médica, paramédica y grupos afines corres-</t>
  </si>
  <si>
    <t>do de la Comisión Intersecretarial de Gasto Finan-</t>
  </si>
  <si>
    <t xml:space="preserve">zas;  incrementos salariales; incremento de $50.00  </t>
  </si>
  <si>
    <t xml:space="preserve">a la prestación; recodificación;  e incremento sala- </t>
  </si>
  <si>
    <t>rial a la recodificación renivelación; y otro rubro fue</t>
  </si>
  <si>
    <t>para  cubrir  adeudos por servicios subrogados de</t>
  </si>
  <si>
    <t>vigilancia y limpieza y la reducción líquida instruida</t>
  </si>
  <si>
    <t>por la SHCP.</t>
  </si>
  <si>
    <t xml:space="preserve">Transferencias de Inversión.-  Congelación de re-  </t>
  </si>
  <si>
    <t>cursos instruídos por la SHCP.</t>
  </si>
  <si>
    <t xml:space="preserve">plazas  de servidores públicos; la recodificación; y </t>
  </si>
  <si>
    <t>los  incrementos: salariales; de $50.00  a la presta</t>
  </si>
  <si>
    <t xml:space="preserve">ción  "Apoyo  para  Desarrollo  y  Capacitación", el </t>
  </si>
  <si>
    <t>salarial  diferenciado;  al  personal de la rama mé-</t>
  </si>
  <si>
    <t>ción y la renivelación salarial para el personal  ad-</t>
  </si>
  <si>
    <t>ministrativo; y reparación a la borda perimetral; así</t>
  </si>
  <si>
    <t>como congelaciones instruídos por la SHCP.</t>
  </si>
  <si>
    <r>
      <t>nistrativo para la realización de proyectos: "Prom</t>
    </r>
    <r>
      <rPr>
        <u val="single"/>
        <sz val="19"/>
        <rFont val="Arial"/>
        <family val="2"/>
      </rPr>
      <t>o</t>
    </r>
  </si>
  <si>
    <t>trolar las ITS/VIH/SIDA en la Frontera  Sur  de Mé-</t>
  </si>
  <si>
    <t>xico"; "Mejores Prácticas" y "Televisión  Educativa</t>
  </si>
  <si>
    <t>les en México".</t>
  </si>
  <si>
    <t xml:space="preserve">los  incrementos: de $50.00 a la prestación "Apoyo </t>
  </si>
  <si>
    <t xml:space="preserve">para  el Desarrollo y Capacitación", a la recodifica- </t>
  </si>
  <si>
    <t>ción; y renivelación salarial para el personal  admi-</t>
  </si>
  <si>
    <t>ción de Soporte Comunitario para prevenir y  Con-</t>
  </si>
  <si>
    <t>y   Prevención  del VIH/SIDA en Adolecentes Rura-</t>
  </si>
  <si>
    <t>Transferencias Corrientes.- Transferencias de pla-</t>
  </si>
  <si>
    <t>zas de  servidores  públicos; incremento de $50.00</t>
  </si>
  <si>
    <t>a la Prestación "Apoyo para Desarrollo y Capacita-</t>
  </si>
  <si>
    <t>ción";  y  la  reducción  instruída por la SHCP, y la</t>
  </si>
  <si>
    <t>emitida en el DOF. del 28 de febrero de 2001.</t>
  </si>
  <si>
    <t>Transferencias Corrientes.- Transferencia  de pla-</t>
  </si>
  <si>
    <t xml:space="preserve">cremento: salarial a servidores públicos; a la  reco-   </t>
  </si>
  <si>
    <t>dificación, el salarial diferenciado; así como reduc-</t>
  </si>
  <si>
    <t>tal Psiquiátrico Infantil "Juan N. Navarro"  recursos</t>
  </si>
  <si>
    <t>para cubrir contratos de obra de construcción y de</t>
  </si>
  <si>
    <t>conservación y mantenimiento;  así  como concluir</t>
  </si>
  <si>
    <r>
      <t>la construcción del Hospital Psiquiátrico en el Est</t>
    </r>
    <r>
      <rPr>
        <u val="single"/>
        <sz val="19"/>
        <rFont val="Arial"/>
        <family val="2"/>
      </rPr>
      <t>a</t>
    </r>
  </si>
  <si>
    <t>do  de  Campeche,  y efectuar la rehabilitación del</t>
  </si>
  <si>
    <t>Salud de Puebla.</t>
  </si>
  <si>
    <t xml:space="preserve">Hospital  "Dr.  Rafael Serrano" en los  servicios de </t>
  </si>
  <si>
    <r>
      <t>plazas de Servidores Públicos; incrementos salari</t>
    </r>
    <r>
      <rPr>
        <u val="single"/>
        <sz val="19"/>
        <rFont val="Arial"/>
        <family val="2"/>
      </rPr>
      <t>a</t>
    </r>
  </si>
  <si>
    <t>del 28  de   febrero de 2001.</t>
  </si>
  <si>
    <r>
      <t>mismo se cumplió con la reducción de recursos d</t>
    </r>
    <r>
      <rPr>
        <u val="single"/>
        <sz val="19"/>
        <rFont val="Arial"/>
        <family val="2"/>
      </rPr>
      <t>e</t>
    </r>
  </si>
  <si>
    <t>ratorio  reactivo  para  la detección del VIH/SIDA  y</t>
  </si>
  <si>
    <t>rias y Centros de Salud, así como impulsar  su de-</t>
  </si>
  <si>
    <t xml:space="preserve">ción en  salud a posibles riesgos biológicos como:     </t>
  </si>
  <si>
    <t xml:space="preserve">sarrollo  en zonas rurales indigenas  y  localidades   </t>
  </si>
  <si>
    <t>Transferencias de Inversión.-  Reforzar  la  protec-</t>
  </si>
  <si>
    <t>ción  en salud a posibles riesgos biológicos como:</t>
  </si>
  <si>
    <t>el  antrax, botulismo, peste, tularemia y viruela.</t>
  </si>
  <si>
    <t>zas de servidores públicos; incrementos salariales;</t>
  </si>
  <si>
    <t>recodificación e incremento a la recodificación, así</t>
  </si>
  <si>
    <t>como  reducciones  al  presupuesto principalmente</t>
  </si>
  <si>
    <t>por acatamiento a las disposiciones emitidas en el</t>
  </si>
  <si>
    <t>D.O.F del 28 de febrero.</t>
  </si>
  <si>
    <t>cia  de  recursos  al  Centro Nacional de Vigilancia</t>
  </si>
  <si>
    <t>VERO  y  vacuna antirrábica tipo PCEC.</t>
  </si>
  <si>
    <t>proyecto  "Aceleración en la Vigilancia Epidemioló-</t>
  </si>
  <si>
    <t>zas de servidores públicos; incrementos y  renive-</t>
  </si>
  <si>
    <t>lación salarial; cumplir con los proyectos "Acelera-</t>
  </si>
  <si>
    <t>ción  en  la  Vigilancia Epidemiológica Anterior del</t>
  </si>
  <si>
    <t xml:space="preserve">na  antirrábica  humana,  vacuna   antirrábica  tipo </t>
  </si>
  <si>
    <t xml:space="preserve">gica  Anterior  del  Sarampión  y  la  Rubeola en la </t>
  </si>
  <si>
    <t>ción  e incremento a la recodificación y salarial dife-</t>
  </si>
  <si>
    <t xml:space="preserve">Transferencias de  Inversión.- Dar cumplimiento al </t>
  </si>
  <si>
    <t xml:space="preserve">rio y equipo y para  remodelación gradual del área </t>
  </si>
  <si>
    <t xml:space="preserve">Transferencias Corrientes.- Transferencia  de pla- </t>
  </si>
  <si>
    <t>"Unidad de Seminarios" y de las obras "Sede Alter-</t>
  </si>
  <si>
    <t>operación de unidades de salud  para beneficiar a</t>
  </si>
  <si>
    <t>y  para los siguientes incrementos: salarial  al per-</t>
  </si>
  <si>
    <t>ciamiento.</t>
  </si>
  <si>
    <r>
      <t>zas a servidores públicos; la recodificación; e incr</t>
    </r>
    <r>
      <rPr>
        <u val="single"/>
        <sz val="19"/>
        <rFont val="Arial"/>
        <family val="2"/>
      </rPr>
      <t>e</t>
    </r>
  </si>
  <si>
    <r>
      <t>mentos: salariales; incremento de $50.00 a la pre</t>
    </r>
    <r>
      <rPr>
        <u val="single"/>
        <sz val="19"/>
        <rFont val="Arial"/>
        <family val="2"/>
      </rPr>
      <t>s</t>
    </r>
    <r>
      <rPr>
        <sz val="19"/>
        <rFont val="Arial"/>
        <family val="2"/>
      </rPr>
      <t xml:space="preserve">  </t>
    </r>
  </si>
  <si>
    <t>tación "Apoyo para Desarrollo y Capacitación"; y a</t>
  </si>
  <si>
    <t>la  recodificación,  la  renivelación  salarial  para el</t>
  </si>
  <si>
    <r>
      <t>personal administrativo; para llevar a cabo licitaci</t>
    </r>
    <r>
      <rPr>
        <u val="single"/>
        <sz val="19"/>
        <rFont val="Arial"/>
        <family val="2"/>
      </rPr>
      <t>o</t>
    </r>
  </si>
  <si>
    <r>
      <t>nes, productos químicos, farmacéuticos y de las r</t>
    </r>
    <r>
      <rPr>
        <u val="single"/>
        <sz val="19"/>
        <rFont val="Arial"/>
        <family val="2"/>
      </rPr>
      <t>e</t>
    </r>
  </si>
  <si>
    <t>ducciones   líquidas   instruídas  por  la SHCP.</t>
  </si>
  <si>
    <t xml:space="preserve">plazas  de servidores públicos; la recodificación; y    </t>
  </si>
  <si>
    <t>dica,  paramédica y  grupos afines, a la recodifica-</t>
  </si>
  <si>
    <t xml:space="preserve">zas  de  servidores públicos; la recodificación e in-  </t>
  </si>
  <si>
    <t xml:space="preserve">ciones  líquidas  al  presupuesto y  congelaciones </t>
  </si>
  <si>
    <t xml:space="preserve">instruídas  por la SHCP; y para transferir al Hospi- </t>
  </si>
  <si>
    <r>
      <t>con alto grado de marginación; y reforzar la prote</t>
    </r>
    <r>
      <rPr>
        <u val="single"/>
        <sz val="19"/>
        <rFont val="Arial"/>
        <family val="2"/>
      </rPr>
      <t>c</t>
    </r>
    <r>
      <rPr>
        <sz val="19"/>
        <rFont val="Arial"/>
        <family val="2"/>
      </rPr>
      <t xml:space="preserve"> </t>
    </r>
  </si>
  <si>
    <t>zas de  servidores públicos; así como la reducción</t>
  </si>
  <si>
    <t>líquida instruída por la SHCP.</t>
  </si>
  <si>
    <t>otras enfermedades  infecto-contagiosas; apoyo 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</si>
</sst>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#_);\(#,###\)"/>
    <numFmt numFmtId="173" formatCode="#,##0.0"/>
    <numFmt numFmtId="174" formatCode="#,###.0_);\(#,###.0\)"/>
    <numFmt numFmtId="175" formatCode="#,##0.0_);\(#,##0.0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9"/>
      <name val="Arial"/>
      <family val="2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horizontal="right" vertical="center"/>
    </xf>
    <xf numFmtId="37" fontId="0" fillId="0" borderId="2" xfId="0" applyNumberFormat="1" applyFont="1" applyFill="1" applyBorder="1" applyAlignment="1">
      <alignment horizontal="left" vertical="center" indent="6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right" vertical="center"/>
    </xf>
    <xf numFmtId="37" fontId="0" fillId="0" borderId="5" xfId="0" applyNumberFormat="1" applyFont="1" applyFill="1" applyBorder="1" applyAlignment="1">
      <alignment horizontal="left" vertical="center" indent="6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175" fontId="0" fillId="0" borderId="8" xfId="0" applyNumberFormat="1" applyFont="1" applyFill="1" applyBorder="1" applyAlignment="1">
      <alignment vertical="center"/>
    </xf>
    <xf numFmtId="175" fontId="0" fillId="0" borderId="9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0" fillId="0" borderId="11" xfId="0" applyNumberFormat="1" applyFont="1" applyBorder="1" applyAlignment="1">
      <alignment vertical="center"/>
    </xf>
    <xf numFmtId="175" fontId="0" fillId="0" borderId="11" xfId="0" applyNumberFormat="1" applyBorder="1" applyAlignment="1">
      <alignment vertical="center"/>
    </xf>
    <xf numFmtId="175" fontId="0" fillId="0" borderId="6" xfId="0" applyNumberFormat="1" applyFont="1" applyBorder="1" applyAlignment="1">
      <alignment vertical="center"/>
    </xf>
    <xf numFmtId="175" fontId="0" fillId="0" borderId="7" xfId="0" applyNumberFormat="1" applyFont="1" applyBorder="1" applyAlignment="1">
      <alignment vertical="center"/>
    </xf>
    <xf numFmtId="37" fontId="0" fillId="0" borderId="12" xfId="0" applyNumberFormat="1" applyFont="1" applyFill="1" applyBorder="1" applyAlignment="1">
      <alignment horizontal="left" vertical="center" indent="6"/>
    </xf>
    <xf numFmtId="37" fontId="0" fillId="0" borderId="13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 quotePrefix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175" fontId="5" fillId="0" borderId="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5" fontId="5" fillId="0" borderId="11" xfId="0" applyNumberFormat="1" applyFont="1" applyBorder="1" applyAlignment="1">
      <alignment vertical="center"/>
    </xf>
    <xf numFmtId="175" fontId="5" fillId="0" borderId="8" xfId="0" applyNumberFormat="1" applyFont="1" applyFill="1" applyBorder="1" applyAlignment="1">
      <alignment vertical="center"/>
    </xf>
    <xf numFmtId="175" fontId="5" fillId="0" borderId="9" xfId="0" applyNumberFormat="1" applyFont="1" applyFill="1" applyBorder="1" applyAlignment="1">
      <alignment vertical="center"/>
    </xf>
    <xf numFmtId="175" fontId="5" fillId="0" borderId="10" xfId="0" applyNumberFormat="1" applyFont="1" applyFill="1" applyBorder="1" applyAlignment="1">
      <alignment vertical="center"/>
    </xf>
    <xf numFmtId="37" fontId="5" fillId="0" borderId="0" xfId="0" applyNumberFormat="1" applyFont="1" applyFill="1" applyAlignment="1">
      <alignment vertical="center"/>
    </xf>
    <xf numFmtId="175" fontId="0" fillId="0" borderId="14" xfId="0" applyNumberFormat="1" applyFont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446"/>
  <sheetViews>
    <sheetView showGridLines="0" showRowColHeaders="0" showZeros="0" tabSelected="1" showOutlineSymbols="0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3.69140625" style="0" customWidth="1"/>
    <col min="4" max="4" width="44.69140625" style="0" customWidth="1"/>
    <col min="5" max="5" width="4.23046875" style="0" customWidth="1"/>
    <col min="6" max="8" width="17.69140625" style="0" customWidth="1"/>
    <col min="9" max="11" width="16.69140625" style="0" customWidth="1"/>
    <col min="12" max="12" width="0.84375" style="0" customWidth="1"/>
    <col min="13" max="16384" width="0" style="0" hidden="1" customWidth="1"/>
  </cols>
  <sheetData>
    <row r="1" spans="1:12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/>
      <c r="B2" s="7"/>
      <c r="C2" s="7"/>
      <c r="D2" s="7"/>
      <c r="E2" s="7"/>
      <c r="F2" s="7"/>
      <c r="G2" s="7"/>
      <c r="H2" s="7"/>
      <c r="I2" s="7"/>
      <c r="J2" s="8"/>
      <c r="K2" s="8"/>
      <c r="L2" s="1"/>
    </row>
    <row r="3" spans="1:12" ht="23.25">
      <c r="A3" s="1"/>
      <c r="B3" s="3" t="s">
        <v>12</v>
      </c>
      <c r="C3" s="3"/>
      <c r="D3" s="3"/>
      <c r="E3" s="3"/>
      <c r="F3" s="3"/>
      <c r="G3" s="3"/>
      <c r="H3" s="3"/>
      <c r="I3" s="3"/>
      <c r="J3" s="32"/>
      <c r="K3" s="32"/>
      <c r="L3" s="1"/>
    </row>
    <row r="4" spans="1:12" ht="23.25">
      <c r="A4" s="1"/>
      <c r="B4" s="3" t="s">
        <v>13</v>
      </c>
      <c r="C4" s="3"/>
      <c r="D4" s="3"/>
      <c r="E4" s="3"/>
      <c r="F4" s="3"/>
      <c r="G4" s="3"/>
      <c r="H4" s="3"/>
      <c r="I4" s="3"/>
      <c r="J4" s="32"/>
      <c r="K4" s="32"/>
      <c r="L4" s="1"/>
    </row>
    <row r="5" spans="1:12" ht="23.25">
      <c r="A5" s="1"/>
      <c r="B5" s="3" t="s">
        <v>14</v>
      </c>
      <c r="C5" s="3"/>
      <c r="D5" s="3"/>
      <c r="E5" s="3"/>
      <c r="F5" s="3"/>
      <c r="G5" s="3"/>
      <c r="H5" s="3"/>
      <c r="I5" s="3"/>
      <c r="J5" s="32"/>
      <c r="K5" s="32"/>
      <c r="L5" s="1"/>
    </row>
    <row r="6" spans="1:12" ht="23.25">
      <c r="A6" s="1"/>
      <c r="B6" s="3" t="s">
        <v>3</v>
      </c>
      <c r="C6" s="3"/>
      <c r="D6" s="3"/>
      <c r="E6" s="3"/>
      <c r="F6" s="3"/>
      <c r="G6" s="3"/>
      <c r="H6" s="3"/>
      <c r="I6" s="3"/>
      <c r="J6" s="32"/>
      <c r="K6" s="32"/>
      <c r="L6" s="1"/>
    </row>
    <row r="7" spans="1:12" ht="23.25">
      <c r="A7" s="1"/>
      <c r="B7" s="7"/>
      <c r="C7" s="7"/>
      <c r="D7" s="7"/>
      <c r="E7" s="7"/>
      <c r="F7" s="7"/>
      <c r="G7" s="7"/>
      <c r="H7" s="7"/>
      <c r="I7" s="7"/>
      <c r="J7" s="8"/>
      <c r="K7" s="33"/>
      <c r="L7" s="1"/>
    </row>
    <row r="8" spans="1:12" ht="23.25">
      <c r="A8" s="1"/>
      <c r="B8" s="1"/>
      <c r="C8" s="1"/>
      <c r="D8" s="1"/>
      <c r="E8" s="1"/>
      <c r="F8" s="1"/>
      <c r="G8" s="1"/>
      <c r="H8" s="1"/>
      <c r="I8" s="1"/>
      <c r="J8" s="2"/>
      <c r="K8" s="2"/>
      <c r="L8" s="1"/>
    </row>
    <row r="9" spans="1:12" ht="23.25">
      <c r="A9" s="1"/>
      <c r="B9" s="9"/>
      <c r="C9" s="28"/>
      <c r="D9" s="28"/>
      <c r="E9" s="12"/>
      <c r="F9" s="5" t="s">
        <v>7</v>
      </c>
      <c r="G9" s="5"/>
      <c r="H9" s="5"/>
      <c r="I9" s="5"/>
      <c r="J9" s="5"/>
      <c r="K9" s="5"/>
      <c r="L9" s="1"/>
    </row>
    <row r="10" spans="1:12" ht="23.25">
      <c r="A10" s="1"/>
      <c r="B10" s="10" t="s">
        <v>9</v>
      </c>
      <c r="C10" s="3"/>
      <c r="D10" s="3"/>
      <c r="E10" s="13"/>
      <c r="F10" s="5" t="s">
        <v>0</v>
      </c>
      <c r="G10" s="5"/>
      <c r="H10" s="5"/>
      <c r="I10" s="5" t="s">
        <v>1</v>
      </c>
      <c r="J10" s="5"/>
      <c r="K10" s="5"/>
      <c r="L10" s="1"/>
    </row>
    <row r="11" spans="1:12" ht="23.25">
      <c r="A11" s="1"/>
      <c r="B11" s="44"/>
      <c r="C11" s="45"/>
      <c r="D11" s="45"/>
      <c r="E11" s="46"/>
      <c r="F11" s="5" t="s">
        <v>4</v>
      </c>
      <c r="G11" s="5" t="s">
        <v>5</v>
      </c>
      <c r="H11" s="6" t="s">
        <v>6</v>
      </c>
      <c r="I11" s="6" t="s">
        <v>4</v>
      </c>
      <c r="J11" s="6" t="s">
        <v>5</v>
      </c>
      <c r="K11" s="5" t="s">
        <v>6</v>
      </c>
      <c r="L11" s="1"/>
    </row>
    <row r="12" spans="1:12" ht="23.25">
      <c r="A12" s="1"/>
      <c r="B12" s="15"/>
      <c r="C12" s="16"/>
      <c r="D12" s="16"/>
      <c r="E12" s="16"/>
      <c r="F12" s="21"/>
      <c r="G12" s="22"/>
      <c r="H12" s="23"/>
      <c r="I12" s="23"/>
      <c r="J12" s="23"/>
      <c r="K12" s="23"/>
      <c r="L12" s="1"/>
    </row>
    <row r="13" spans="1:12" ht="23.25">
      <c r="A13" s="1"/>
      <c r="B13" s="47" t="s">
        <v>15</v>
      </c>
      <c r="C13" s="48"/>
      <c r="D13" s="48"/>
      <c r="E13" s="49"/>
      <c r="F13" s="21"/>
      <c r="G13" s="22"/>
      <c r="H13" s="23"/>
      <c r="I13" s="23"/>
      <c r="J13" s="23"/>
      <c r="K13" s="23"/>
      <c r="L13" s="1"/>
    </row>
    <row r="14" spans="1:12" ht="23.25">
      <c r="A14" s="1"/>
      <c r="B14" s="17"/>
      <c r="C14" s="30"/>
      <c r="D14" s="30"/>
      <c r="E14" s="18"/>
      <c r="F14" s="24"/>
      <c r="G14" s="24"/>
      <c r="H14" s="24"/>
      <c r="I14" s="24"/>
      <c r="J14" s="24"/>
      <c r="K14" s="24"/>
      <c r="L14" s="1"/>
    </row>
    <row r="15" spans="1:12" ht="23.25">
      <c r="A15" s="1"/>
      <c r="B15" s="17"/>
      <c r="C15" s="30" t="s">
        <v>16</v>
      </c>
      <c r="E15" s="18"/>
      <c r="F15" s="25"/>
      <c r="G15" s="25"/>
      <c r="H15" s="25"/>
      <c r="I15" s="25"/>
      <c r="J15" s="25"/>
      <c r="K15" s="25"/>
      <c r="L15" s="1"/>
    </row>
    <row r="16" spans="1:12" ht="23.25">
      <c r="A16" s="1"/>
      <c r="B16" s="17"/>
      <c r="C16" s="30" t="s">
        <v>17</v>
      </c>
      <c r="E16" s="18"/>
      <c r="F16" s="38">
        <f>SUM(F21+F25)</f>
        <v>107724.3</v>
      </c>
      <c r="G16" s="38">
        <f>SUM(G21+G25)</f>
        <v>5000</v>
      </c>
      <c r="H16" s="38">
        <f>SUM(F16:G16)</f>
        <v>112724.3</v>
      </c>
      <c r="I16" s="38">
        <f>SUM(I21+I25)</f>
        <v>107838.1</v>
      </c>
      <c r="J16" s="38">
        <f>SUM(J21+J25)</f>
        <v>6027.4</v>
      </c>
      <c r="K16" s="38">
        <f>SUM(I16:J16)</f>
        <v>113865.5</v>
      </c>
      <c r="L16" s="1"/>
    </row>
    <row r="17" spans="1:12" ht="23.25">
      <c r="A17" s="1"/>
      <c r="B17" s="17"/>
      <c r="C17" s="34"/>
      <c r="D17" s="34"/>
      <c r="E17" s="18"/>
      <c r="F17" s="25"/>
      <c r="G17" s="25"/>
      <c r="H17" s="25"/>
      <c r="I17" s="25"/>
      <c r="J17" s="25"/>
      <c r="K17" s="25"/>
      <c r="L17" s="1"/>
    </row>
    <row r="18" spans="1:12" ht="23.25">
      <c r="A18" s="1"/>
      <c r="B18" s="17"/>
      <c r="D18" s="30" t="s">
        <v>18</v>
      </c>
      <c r="E18" s="18"/>
      <c r="F18" s="24"/>
      <c r="G18" s="24"/>
      <c r="H18" s="24"/>
      <c r="I18" s="24"/>
      <c r="J18" s="24"/>
      <c r="K18" s="24"/>
      <c r="L18" s="1"/>
    </row>
    <row r="19" spans="1:12" ht="23.25">
      <c r="A19" s="1"/>
      <c r="B19" s="17"/>
      <c r="D19" s="30" t="s">
        <v>19</v>
      </c>
      <c r="E19" s="18"/>
      <c r="F19" s="24"/>
      <c r="G19" s="24"/>
      <c r="H19" s="24"/>
      <c r="I19" s="24"/>
      <c r="J19" s="24"/>
      <c r="K19" s="24"/>
      <c r="L19" s="1"/>
    </row>
    <row r="20" spans="1:12" ht="23.25">
      <c r="A20" s="1"/>
      <c r="B20" s="17"/>
      <c r="C20" s="30"/>
      <c r="D20" s="30" t="s">
        <v>322</v>
      </c>
      <c r="E20" s="18"/>
      <c r="F20" s="25"/>
      <c r="G20" s="25"/>
      <c r="H20" s="25"/>
      <c r="I20" s="25"/>
      <c r="J20" s="25"/>
      <c r="K20" s="24"/>
      <c r="L20" s="1"/>
    </row>
    <row r="21" spans="1:12" ht="23.25">
      <c r="A21" s="1"/>
      <c r="B21" s="17"/>
      <c r="C21" s="30"/>
      <c r="D21" s="30" t="s">
        <v>161</v>
      </c>
      <c r="E21" s="18"/>
      <c r="F21" s="25">
        <v>107724.3</v>
      </c>
      <c r="G21" s="25"/>
      <c r="H21" s="25">
        <f>SUM(F21:G21)</f>
        <v>107724.3</v>
      </c>
      <c r="I21" s="25">
        <v>107838.1</v>
      </c>
      <c r="J21" s="25"/>
      <c r="K21" s="24">
        <f>SUM(I21:J21)</f>
        <v>107838.1</v>
      </c>
      <c r="L21" s="1"/>
    </row>
    <row r="22" spans="1:12" ht="23.25">
      <c r="A22" s="1"/>
      <c r="B22" s="17"/>
      <c r="C22" s="30"/>
      <c r="D22" s="30"/>
      <c r="E22" s="18"/>
      <c r="F22" s="24"/>
      <c r="G22" s="24"/>
      <c r="H22" s="24"/>
      <c r="I22" s="24"/>
      <c r="J22" s="24"/>
      <c r="K22" s="24"/>
      <c r="L22" s="1"/>
    </row>
    <row r="23" spans="1:12" ht="23.25">
      <c r="A23" s="1"/>
      <c r="B23" s="17"/>
      <c r="C23" s="30"/>
      <c r="D23" s="30" t="s">
        <v>20</v>
      </c>
      <c r="E23" s="18"/>
      <c r="F23" s="24"/>
      <c r="G23" s="24"/>
      <c r="H23" s="24"/>
      <c r="I23" s="24"/>
      <c r="J23" s="24"/>
      <c r="K23" s="24"/>
      <c r="L23" s="1"/>
    </row>
    <row r="24" spans="1:12" ht="23.25">
      <c r="A24" s="1"/>
      <c r="B24" s="17"/>
      <c r="C24" s="30"/>
      <c r="D24" s="30" t="s">
        <v>21</v>
      </c>
      <c r="E24" s="18"/>
      <c r="F24" s="24"/>
      <c r="G24" s="24"/>
      <c r="H24" s="24"/>
      <c r="I24" s="24"/>
      <c r="J24" s="24"/>
      <c r="K24" s="24"/>
      <c r="L24" s="1"/>
    </row>
    <row r="25" spans="1:12" ht="23.25">
      <c r="A25" s="1"/>
      <c r="B25" s="17"/>
      <c r="C25" s="30"/>
      <c r="D25" s="30" t="s">
        <v>22</v>
      </c>
      <c r="E25" s="18"/>
      <c r="F25" s="25"/>
      <c r="G25" s="25">
        <v>5000</v>
      </c>
      <c r="H25" s="25">
        <f>SUM(F25:G25)</f>
        <v>5000</v>
      </c>
      <c r="I25" s="25"/>
      <c r="J25" s="25">
        <v>6027.4</v>
      </c>
      <c r="K25" s="24">
        <f>SUM(I25:J25)</f>
        <v>6027.4</v>
      </c>
      <c r="L25" s="1"/>
    </row>
    <row r="26" spans="1:12" ht="23.25">
      <c r="A26" s="1"/>
      <c r="B26" s="17"/>
      <c r="C26" s="30"/>
      <c r="D26" s="30"/>
      <c r="E26" s="18"/>
      <c r="F26" s="25"/>
      <c r="G26" s="25"/>
      <c r="H26" s="25"/>
      <c r="I26" s="25"/>
      <c r="J26" s="25"/>
      <c r="K26" s="24"/>
      <c r="L26" s="1"/>
    </row>
    <row r="27" spans="1:12" ht="23.25">
      <c r="A27" s="1"/>
      <c r="B27" s="17"/>
      <c r="C27" s="30" t="s">
        <v>23</v>
      </c>
      <c r="D27" s="30"/>
      <c r="E27" s="18"/>
      <c r="F27" s="38">
        <f>SUM(F33+F37)</f>
        <v>287811.2</v>
      </c>
      <c r="G27" s="38">
        <f>SUM(G33+G37)</f>
        <v>10800</v>
      </c>
      <c r="H27" s="38">
        <f>SUM(F27:G27)</f>
        <v>298611.2</v>
      </c>
      <c r="I27" s="38">
        <f>SUM(I33+I37)</f>
        <v>278045</v>
      </c>
      <c r="J27" s="38">
        <f>SUM(J33+J37)</f>
        <v>21643.7</v>
      </c>
      <c r="K27" s="38">
        <f>SUM(I27:J27)</f>
        <v>299688.7</v>
      </c>
      <c r="L27" s="1"/>
    </row>
    <row r="28" spans="1:12" ht="23.25">
      <c r="A28" s="1"/>
      <c r="B28" s="17"/>
      <c r="C28" s="30"/>
      <c r="D28" s="30"/>
      <c r="E28" s="18"/>
      <c r="F28" s="25"/>
      <c r="G28" s="25"/>
      <c r="H28" s="25"/>
      <c r="I28" s="25"/>
      <c r="J28" s="25"/>
      <c r="K28" s="24"/>
      <c r="L28" s="1"/>
    </row>
    <row r="29" spans="1:12" ht="23.25">
      <c r="A29" s="1"/>
      <c r="B29" s="17"/>
      <c r="C29" s="30"/>
      <c r="D29" s="30" t="s">
        <v>24</v>
      </c>
      <c r="E29" s="18"/>
      <c r="F29" s="24"/>
      <c r="G29" s="24"/>
      <c r="H29" s="24"/>
      <c r="I29" s="24"/>
      <c r="J29" s="24"/>
      <c r="K29" s="24"/>
      <c r="L29" s="1"/>
    </row>
    <row r="30" spans="1:12" ht="23.25">
      <c r="A30" s="1"/>
      <c r="B30" s="17"/>
      <c r="C30" s="30"/>
      <c r="D30" s="30" t="s">
        <v>25</v>
      </c>
      <c r="E30" s="18"/>
      <c r="F30" s="25"/>
      <c r="G30" s="25"/>
      <c r="H30" s="25"/>
      <c r="I30" s="25"/>
      <c r="J30" s="25"/>
      <c r="K30" s="24"/>
      <c r="L30" s="1"/>
    </row>
    <row r="31" spans="1:12" ht="23.25">
      <c r="A31" s="1"/>
      <c r="B31" s="17"/>
      <c r="C31" s="30"/>
      <c r="D31" s="30" t="s">
        <v>26</v>
      </c>
      <c r="E31" s="18"/>
      <c r="F31" s="24"/>
      <c r="G31" s="24"/>
      <c r="H31" s="24"/>
      <c r="I31" s="24"/>
      <c r="J31" s="24"/>
      <c r="K31" s="24"/>
      <c r="L31" s="1"/>
    </row>
    <row r="32" spans="1:12" ht="23.25">
      <c r="A32" s="1"/>
      <c r="B32" s="17"/>
      <c r="C32" s="30"/>
      <c r="D32" s="30" t="s">
        <v>27</v>
      </c>
      <c r="E32" s="18"/>
      <c r="F32" s="25"/>
      <c r="G32" s="25"/>
      <c r="H32" s="24"/>
      <c r="I32" s="25"/>
      <c r="J32" s="25"/>
      <c r="K32" s="24"/>
      <c r="L32" s="1"/>
    </row>
    <row r="33" spans="1:12" ht="23.25">
      <c r="A33" s="1"/>
      <c r="B33" s="17"/>
      <c r="C33" s="30"/>
      <c r="D33" s="30" t="s">
        <v>28</v>
      </c>
      <c r="E33" s="18"/>
      <c r="F33" s="25">
        <v>287811.2</v>
      </c>
      <c r="G33" s="25"/>
      <c r="H33" s="24">
        <f>SUM(F33:G33)</f>
        <v>287811.2</v>
      </c>
      <c r="I33" s="25">
        <v>278045</v>
      </c>
      <c r="J33" s="25"/>
      <c r="K33" s="24">
        <f>SUM(I33:J33)</f>
        <v>278045</v>
      </c>
      <c r="L33" s="1"/>
    </row>
    <row r="34" spans="1:12" ht="23.25">
      <c r="A34" s="1"/>
      <c r="B34" s="17"/>
      <c r="C34" s="30"/>
      <c r="D34" s="30"/>
      <c r="E34" s="18"/>
      <c r="F34" s="24"/>
      <c r="G34" s="24"/>
      <c r="H34" s="24"/>
      <c r="I34" s="24"/>
      <c r="J34" s="24"/>
      <c r="K34" s="24"/>
      <c r="L34" s="1"/>
    </row>
    <row r="35" spans="1:12" ht="23.25">
      <c r="A35" s="1"/>
      <c r="B35" s="17"/>
      <c r="C35" s="30"/>
      <c r="D35" s="30" t="s">
        <v>29</v>
      </c>
      <c r="E35" s="18"/>
      <c r="F35" s="24"/>
      <c r="G35" s="24"/>
      <c r="H35" s="24"/>
      <c r="I35" s="24"/>
      <c r="J35" s="24"/>
      <c r="K35" s="24"/>
      <c r="L35" s="1"/>
    </row>
    <row r="36" spans="1:12" ht="23.25">
      <c r="A36" s="1"/>
      <c r="B36" s="17"/>
      <c r="C36" s="30"/>
      <c r="D36" s="30" t="s">
        <v>30</v>
      </c>
      <c r="E36" s="18"/>
      <c r="F36" s="25"/>
      <c r="G36" s="25"/>
      <c r="H36" s="24"/>
      <c r="I36" s="25"/>
      <c r="J36" s="25"/>
      <c r="K36" s="24"/>
      <c r="L36" s="1"/>
    </row>
    <row r="37" spans="1:12" ht="23.25">
      <c r="A37" s="1"/>
      <c r="B37" s="17"/>
      <c r="C37" s="30"/>
      <c r="D37" s="30" t="s">
        <v>31</v>
      </c>
      <c r="E37" s="18"/>
      <c r="F37" s="24"/>
      <c r="G37" s="25">
        <v>10800</v>
      </c>
      <c r="H37" s="24">
        <f>SUM(F37:G37)</f>
        <v>10800</v>
      </c>
      <c r="I37" s="25"/>
      <c r="J37" s="25">
        <v>21643.7</v>
      </c>
      <c r="K37" s="24">
        <f>SUM(I37:J37)</f>
        <v>21643.7</v>
      </c>
      <c r="L37" s="1"/>
    </row>
    <row r="38" spans="1:12" ht="23.25">
      <c r="A38" s="1"/>
      <c r="B38" s="17"/>
      <c r="C38" s="30"/>
      <c r="D38" s="30"/>
      <c r="E38" s="18"/>
      <c r="F38" s="24"/>
      <c r="G38" s="24"/>
      <c r="H38" s="24"/>
      <c r="I38" s="24"/>
      <c r="J38" s="24"/>
      <c r="K38" s="24"/>
      <c r="L38" s="1"/>
    </row>
    <row r="39" spans="1:12" ht="23.25">
      <c r="A39" s="1"/>
      <c r="B39" s="17"/>
      <c r="C39" s="16" t="s">
        <v>32</v>
      </c>
      <c r="D39" s="16"/>
      <c r="E39" s="16"/>
      <c r="F39" s="39">
        <f>SUM(F53+F58)</f>
        <v>333054.5</v>
      </c>
      <c r="G39" s="40">
        <f>SUM(G53+G58)</f>
        <v>23300</v>
      </c>
      <c r="H39" s="41">
        <f>SUM(F39:G39)</f>
        <v>356354.5</v>
      </c>
      <c r="I39" s="39">
        <f>SUM(I53+I58)</f>
        <v>332952</v>
      </c>
      <c r="J39" s="39">
        <f>SUM(J53+J58)</f>
        <v>16802.1</v>
      </c>
      <c r="K39" s="40">
        <f>SUM(I39:J39)</f>
        <v>349754.1</v>
      </c>
      <c r="L39" s="1"/>
    </row>
    <row r="40" spans="1:12" ht="23.25">
      <c r="A40" s="1"/>
      <c r="B40" s="17"/>
      <c r="C40" s="30"/>
      <c r="D40" s="30"/>
      <c r="E40" s="18"/>
      <c r="F40" s="24"/>
      <c r="G40" s="24"/>
      <c r="H40" s="24"/>
      <c r="I40" s="24"/>
      <c r="J40" s="24"/>
      <c r="K40" s="24"/>
      <c r="L40" s="1"/>
    </row>
    <row r="41" spans="1:12" ht="23.25">
      <c r="A41" s="1"/>
      <c r="B41" s="17"/>
      <c r="C41" s="30"/>
      <c r="D41" s="30" t="s">
        <v>33</v>
      </c>
      <c r="E41" s="18"/>
      <c r="F41" s="25"/>
      <c r="G41" s="25"/>
      <c r="H41" s="25"/>
      <c r="I41" s="25"/>
      <c r="J41" s="25"/>
      <c r="K41" s="25"/>
      <c r="L41" s="1"/>
    </row>
    <row r="42" spans="1:12" ht="23.25">
      <c r="A42" s="1"/>
      <c r="B42" s="17"/>
      <c r="C42" s="30"/>
      <c r="D42" s="30" t="s">
        <v>34</v>
      </c>
      <c r="E42" s="18"/>
      <c r="F42" s="25"/>
      <c r="G42" s="25"/>
      <c r="H42" s="25"/>
      <c r="I42" s="25"/>
      <c r="J42" s="25"/>
      <c r="K42" s="25"/>
      <c r="L42" s="1"/>
    </row>
    <row r="43" spans="1:12" ht="23.25">
      <c r="A43" s="1"/>
      <c r="B43" s="17"/>
      <c r="C43" s="30"/>
      <c r="D43" s="30" t="s">
        <v>35</v>
      </c>
      <c r="E43" s="18"/>
      <c r="F43" s="24"/>
      <c r="G43" s="24"/>
      <c r="H43" s="24"/>
      <c r="I43" s="24"/>
      <c r="J43" s="24"/>
      <c r="K43" s="24"/>
      <c r="L43" s="1"/>
    </row>
    <row r="44" spans="1:12" ht="23.25">
      <c r="A44" s="1"/>
      <c r="B44" s="17"/>
      <c r="C44" s="30"/>
      <c r="D44" s="30" t="s">
        <v>36</v>
      </c>
      <c r="E44" s="18"/>
      <c r="F44" s="25"/>
      <c r="G44" s="25"/>
      <c r="H44" s="25"/>
      <c r="I44" s="25"/>
      <c r="J44" s="25"/>
      <c r="K44" s="25"/>
      <c r="L44" s="1"/>
    </row>
    <row r="45" spans="1:12" ht="23.25">
      <c r="A45" s="1"/>
      <c r="B45" s="19"/>
      <c r="C45" s="31"/>
      <c r="D45" s="31"/>
      <c r="E45" s="20"/>
      <c r="F45" s="27"/>
      <c r="G45" s="27"/>
      <c r="H45" s="27"/>
      <c r="I45" s="27"/>
      <c r="J45" s="27"/>
      <c r="K45" s="27"/>
      <c r="L45" s="1"/>
    </row>
    <row r="47" spans="1:12" s="4" customFormat="1" ht="23.25">
      <c r="A47" s="7"/>
      <c r="B47" s="1"/>
      <c r="C47" s="7"/>
      <c r="D47" s="7"/>
      <c r="E47" s="7"/>
      <c r="F47" s="7"/>
      <c r="G47" s="7"/>
      <c r="H47" s="7"/>
      <c r="I47" s="7"/>
      <c r="J47" s="8"/>
      <c r="K47" s="8" t="s">
        <v>150</v>
      </c>
      <c r="L47" s="1"/>
    </row>
    <row r="48" spans="1:12" ht="23.25">
      <c r="A48" s="1"/>
      <c r="B48" s="9"/>
      <c r="C48" s="28"/>
      <c r="D48" s="28"/>
      <c r="E48" s="12"/>
      <c r="F48" s="5" t="s">
        <v>7</v>
      </c>
      <c r="G48" s="5"/>
      <c r="H48" s="5"/>
      <c r="I48" s="5"/>
      <c r="J48" s="5"/>
      <c r="K48" s="5"/>
      <c r="L48" s="1"/>
    </row>
    <row r="49" spans="1:12" ht="23.25">
      <c r="A49" s="1"/>
      <c r="B49" s="10" t="s">
        <v>9</v>
      </c>
      <c r="C49" s="3"/>
      <c r="D49" s="3"/>
      <c r="E49" s="13"/>
      <c r="F49" s="5" t="s">
        <v>0</v>
      </c>
      <c r="G49" s="5"/>
      <c r="H49" s="5"/>
      <c r="I49" s="5" t="s">
        <v>1</v>
      </c>
      <c r="J49" s="5"/>
      <c r="K49" s="5"/>
      <c r="L49" s="1"/>
    </row>
    <row r="50" spans="1:12" ht="23.25">
      <c r="A50" s="1"/>
      <c r="B50" s="44"/>
      <c r="C50" s="45"/>
      <c r="D50" s="45"/>
      <c r="E50" s="46"/>
      <c r="F50" s="5" t="s">
        <v>4</v>
      </c>
      <c r="G50" s="5" t="s">
        <v>5</v>
      </c>
      <c r="H50" s="6" t="s">
        <v>6</v>
      </c>
      <c r="I50" s="6" t="s">
        <v>4</v>
      </c>
      <c r="J50" s="6" t="s">
        <v>5</v>
      </c>
      <c r="K50" s="5" t="s">
        <v>6</v>
      </c>
      <c r="L50" s="1"/>
    </row>
    <row r="51" spans="1:12" ht="23.25">
      <c r="A51" s="1"/>
      <c r="B51" s="15"/>
      <c r="C51" s="16"/>
      <c r="D51" s="16"/>
      <c r="E51" s="16"/>
      <c r="F51" s="21"/>
      <c r="G51" s="22"/>
      <c r="H51" s="23"/>
      <c r="I51" s="23"/>
      <c r="J51" s="23"/>
      <c r="K51" s="23"/>
      <c r="L51" s="1"/>
    </row>
    <row r="52" spans="1:12" ht="23.25">
      <c r="A52" s="1"/>
      <c r="B52" s="15"/>
      <c r="C52" s="16"/>
      <c r="D52" s="30" t="s">
        <v>37</v>
      </c>
      <c r="E52" s="18"/>
      <c r="F52" s="24"/>
      <c r="G52" s="24"/>
      <c r="H52" s="24"/>
      <c r="I52" s="24"/>
      <c r="J52" s="24"/>
      <c r="K52" s="24"/>
      <c r="L52" s="1"/>
    </row>
    <row r="53" spans="1:12" ht="23.25">
      <c r="A53" s="1"/>
      <c r="B53" s="17"/>
      <c r="C53" s="30"/>
      <c r="D53" s="30" t="s">
        <v>162</v>
      </c>
      <c r="E53" s="18"/>
      <c r="F53" s="24">
        <v>333054.5</v>
      </c>
      <c r="G53" s="24"/>
      <c r="H53" s="24">
        <f>SUM(F53:G53)</f>
        <v>333054.5</v>
      </c>
      <c r="I53" s="24">
        <v>332952</v>
      </c>
      <c r="J53" s="24"/>
      <c r="K53" s="24">
        <f>SUM(I53:J53)</f>
        <v>332952</v>
      </c>
      <c r="L53" s="1"/>
    </row>
    <row r="54" spans="1:12" ht="23.25">
      <c r="A54" s="1"/>
      <c r="B54" s="17"/>
      <c r="C54" s="30"/>
      <c r="D54" s="30"/>
      <c r="E54" s="18"/>
      <c r="F54" s="24"/>
      <c r="G54" s="24"/>
      <c r="H54" s="24"/>
      <c r="I54" s="24"/>
      <c r="J54" s="24"/>
      <c r="K54" s="24"/>
      <c r="L54" s="1"/>
    </row>
    <row r="55" spans="1:12" ht="23.25">
      <c r="A55" s="1"/>
      <c r="B55" s="17"/>
      <c r="C55" s="30"/>
      <c r="D55" s="30" t="s">
        <v>164</v>
      </c>
      <c r="E55" s="18"/>
      <c r="F55" s="25"/>
      <c r="G55" s="25"/>
      <c r="H55" s="25"/>
      <c r="I55" s="25"/>
      <c r="J55" s="25"/>
      <c r="K55" s="24"/>
      <c r="L55" s="1"/>
    </row>
    <row r="56" spans="1:12" ht="23.25">
      <c r="A56" s="1"/>
      <c r="B56" s="17"/>
      <c r="C56" s="30"/>
      <c r="D56" s="30" t="s">
        <v>165</v>
      </c>
      <c r="E56" s="18"/>
      <c r="F56" s="24"/>
      <c r="G56" s="24"/>
      <c r="H56" s="24"/>
      <c r="I56" s="24"/>
      <c r="J56" s="24"/>
      <c r="K56" s="24"/>
      <c r="L56" s="1"/>
    </row>
    <row r="57" spans="1:12" ht="23.25">
      <c r="A57" s="1"/>
      <c r="B57" s="17"/>
      <c r="C57" s="30"/>
      <c r="D57" s="30" t="s">
        <v>163</v>
      </c>
      <c r="E57" s="18"/>
      <c r="F57" s="24"/>
      <c r="G57" s="24"/>
      <c r="H57" s="24"/>
      <c r="I57" s="24"/>
      <c r="J57" s="24"/>
      <c r="K57" s="24"/>
      <c r="L57" s="1"/>
    </row>
    <row r="58" spans="1:12" ht="23.25">
      <c r="A58" s="1"/>
      <c r="B58" s="17"/>
      <c r="C58" s="30"/>
      <c r="D58" s="30" t="s">
        <v>166</v>
      </c>
      <c r="E58" s="18"/>
      <c r="F58" s="24"/>
      <c r="G58" s="24">
        <v>23300</v>
      </c>
      <c r="H58" s="24">
        <f>SUM(F58:G58)</f>
        <v>23300</v>
      </c>
      <c r="I58" s="24"/>
      <c r="J58" s="24">
        <v>16802.1</v>
      </c>
      <c r="K58" s="24">
        <f>SUM(I58:J58)</f>
        <v>16802.1</v>
      </c>
      <c r="L58" s="1"/>
    </row>
    <row r="59" spans="1:12" ht="23.25">
      <c r="A59" s="1"/>
      <c r="B59" s="17"/>
      <c r="C59" s="30"/>
      <c r="D59" s="30"/>
      <c r="E59" s="18"/>
      <c r="F59" s="24"/>
      <c r="G59" s="24"/>
      <c r="H59" s="24"/>
      <c r="I59" s="24"/>
      <c r="J59" s="24"/>
      <c r="K59" s="24"/>
      <c r="L59" s="1"/>
    </row>
    <row r="60" spans="1:12" ht="23.25">
      <c r="A60" s="1"/>
      <c r="B60" s="17"/>
      <c r="C60" s="30" t="s">
        <v>38</v>
      </c>
      <c r="D60" s="30"/>
      <c r="E60" s="18"/>
      <c r="F60" s="38">
        <f>SUM(F68+F73)</f>
        <v>1008218.6</v>
      </c>
      <c r="G60" s="38">
        <f>SUM(G68+G73)</f>
        <v>11700</v>
      </c>
      <c r="H60" s="38">
        <f>SUM(F60:G60)</f>
        <v>1019918.6</v>
      </c>
      <c r="I60" s="38">
        <f>SUM(I68+I73)</f>
        <v>1021975.2</v>
      </c>
      <c r="J60" s="38">
        <f>SUM(J68+J73)</f>
        <v>16085.9</v>
      </c>
      <c r="K60" s="38">
        <f>SUM(I60:J60)</f>
        <v>1038061.1</v>
      </c>
      <c r="L60" s="1"/>
    </row>
    <row r="61" spans="1:12" ht="23.25">
      <c r="A61" s="1"/>
      <c r="B61" s="17"/>
      <c r="C61" s="30"/>
      <c r="D61" s="30"/>
      <c r="E61" s="18"/>
      <c r="F61" s="25"/>
      <c r="G61" s="25"/>
      <c r="H61" s="25"/>
      <c r="I61" s="25"/>
      <c r="J61" s="25"/>
      <c r="K61" s="24"/>
      <c r="L61" s="1"/>
    </row>
    <row r="62" spans="1:12" ht="23.25">
      <c r="A62" s="1"/>
      <c r="B62" s="17"/>
      <c r="C62" s="30"/>
      <c r="D62" s="30" t="s">
        <v>167</v>
      </c>
      <c r="E62" s="18"/>
      <c r="F62" s="25"/>
      <c r="G62" s="25"/>
      <c r="H62" s="25"/>
      <c r="I62" s="25"/>
      <c r="J62" s="25"/>
      <c r="K62" s="24"/>
      <c r="L62" s="1"/>
    </row>
    <row r="63" spans="1:12" ht="23.25">
      <c r="A63" s="1"/>
      <c r="B63" s="17"/>
      <c r="C63" s="30"/>
      <c r="D63" s="30" t="s">
        <v>168</v>
      </c>
      <c r="E63" s="18"/>
      <c r="F63" s="25"/>
      <c r="G63" s="25"/>
      <c r="H63" s="25"/>
      <c r="I63" s="25"/>
      <c r="J63" s="25"/>
      <c r="K63" s="24"/>
      <c r="L63" s="1"/>
    </row>
    <row r="64" spans="1:12" ht="23.25">
      <c r="A64" s="1"/>
      <c r="B64" s="17"/>
      <c r="C64" s="30"/>
      <c r="D64" s="30" t="s">
        <v>169</v>
      </c>
      <c r="E64" s="18"/>
      <c r="F64" s="24"/>
      <c r="G64" s="24"/>
      <c r="H64" s="24"/>
      <c r="I64" s="24"/>
      <c r="J64" s="24"/>
      <c r="K64" s="24"/>
      <c r="L64" s="1"/>
    </row>
    <row r="65" spans="1:12" ht="23.25">
      <c r="A65" s="1"/>
      <c r="B65" s="17"/>
      <c r="C65" s="30"/>
      <c r="D65" s="30" t="s">
        <v>170</v>
      </c>
      <c r="E65" s="18"/>
      <c r="F65" s="25"/>
      <c r="G65" s="25"/>
      <c r="H65" s="25"/>
      <c r="I65" s="25"/>
      <c r="J65" s="25"/>
      <c r="K65" s="24"/>
      <c r="L65" s="1"/>
    </row>
    <row r="66" spans="1:12" ht="23.25">
      <c r="A66" s="1"/>
      <c r="B66" s="17"/>
      <c r="C66" s="30"/>
      <c r="D66" s="30" t="s">
        <v>171</v>
      </c>
      <c r="E66" s="18"/>
      <c r="F66" s="24"/>
      <c r="G66" s="24"/>
      <c r="H66" s="24"/>
      <c r="I66" s="24"/>
      <c r="J66" s="24"/>
      <c r="K66" s="24"/>
      <c r="L66" s="1"/>
    </row>
    <row r="67" spans="1:12" ht="23.25">
      <c r="A67" s="1"/>
      <c r="B67" s="17"/>
      <c r="C67" s="30"/>
      <c r="D67" s="30" t="s">
        <v>172</v>
      </c>
      <c r="E67" s="18"/>
      <c r="F67" s="25"/>
      <c r="G67" s="25"/>
      <c r="H67" s="25"/>
      <c r="I67" s="25"/>
      <c r="J67" s="25"/>
      <c r="K67" s="24"/>
      <c r="L67" s="1"/>
    </row>
    <row r="68" spans="1:12" ht="23.25">
      <c r="A68" s="1"/>
      <c r="B68" s="17"/>
      <c r="C68" s="30"/>
      <c r="D68" s="30" t="s">
        <v>173</v>
      </c>
      <c r="E68" s="18"/>
      <c r="F68" s="25">
        <v>1008218.6</v>
      </c>
      <c r="G68" s="25"/>
      <c r="H68" s="25">
        <f>SUM(F68:G68)</f>
        <v>1008218.6</v>
      </c>
      <c r="I68" s="25">
        <v>1021975.2</v>
      </c>
      <c r="J68" s="25"/>
      <c r="K68" s="24">
        <f>SUM(I68:J68)</f>
        <v>1021975.2</v>
      </c>
      <c r="L68" s="1"/>
    </row>
    <row r="69" spans="1:12" ht="23.25">
      <c r="A69" s="1"/>
      <c r="B69" s="17"/>
      <c r="C69" s="30"/>
      <c r="D69" s="30"/>
      <c r="E69" s="18"/>
      <c r="F69" s="25"/>
      <c r="G69" s="25"/>
      <c r="H69" s="25"/>
      <c r="I69" s="25"/>
      <c r="J69" s="25"/>
      <c r="K69" s="24"/>
      <c r="L69" s="1"/>
    </row>
    <row r="70" spans="1:12" ht="23.25">
      <c r="A70" s="1"/>
      <c r="B70" s="17"/>
      <c r="C70" s="30"/>
      <c r="D70" s="30" t="s">
        <v>174</v>
      </c>
      <c r="E70" s="18"/>
      <c r="F70" s="25"/>
      <c r="G70" s="25"/>
      <c r="H70" s="25"/>
      <c r="I70" s="25"/>
      <c r="J70" s="25"/>
      <c r="K70" s="24"/>
      <c r="L70" s="1"/>
    </row>
    <row r="71" spans="1:12" ht="23.25">
      <c r="A71" s="1"/>
      <c r="B71" s="17"/>
      <c r="C71" s="30"/>
      <c r="D71" s="30" t="s">
        <v>175</v>
      </c>
      <c r="E71" s="18"/>
      <c r="F71" s="24"/>
      <c r="G71" s="24"/>
      <c r="H71" s="24"/>
      <c r="I71" s="24"/>
      <c r="J71" s="24"/>
      <c r="K71" s="24"/>
      <c r="L71" s="1"/>
    </row>
    <row r="72" spans="1:12" ht="23.25">
      <c r="A72" s="1"/>
      <c r="B72" s="17"/>
      <c r="C72" s="30"/>
      <c r="D72" s="30" t="s">
        <v>176</v>
      </c>
      <c r="E72" s="18"/>
      <c r="F72" s="25"/>
      <c r="G72" s="24"/>
      <c r="H72" s="24"/>
      <c r="I72" s="24"/>
      <c r="J72" s="24"/>
      <c r="K72" s="24"/>
      <c r="L72" s="1"/>
    </row>
    <row r="73" spans="1:12" ht="23.25">
      <c r="A73" s="1"/>
      <c r="B73" s="17"/>
      <c r="C73" s="30"/>
      <c r="D73" s="30" t="s">
        <v>39</v>
      </c>
      <c r="E73" s="18"/>
      <c r="F73" s="25"/>
      <c r="G73" s="24">
        <v>11700</v>
      </c>
      <c r="H73" s="24">
        <f>SUM(F73:G73)</f>
        <v>11700</v>
      </c>
      <c r="I73" s="24"/>
      <c r="J73" s="24">
        <v>16085.9</v>
      </c>
      <c r="K73" s="24">
        <f>SUM(I73:J73)</f>
        <v>16085.9</v>
      </c>
      <c r="L73" s="1"/>
    </row>
    <row r="74" spans="1:12" ht="23.25">
      <c r="A74" s="1"/>
      <c r="B74" s="17"/>
      <c r="C74" s="30"/>
      <c r="D74" s="30"/>
      <c r="E74" s="18"/>
      <c r="F74" s="25"/>
      <c r="G74" s="25"/>
      <c r="H74" s="24"/>
      <c r="I74" s="25"/>
      <c r="J74" s="25"/>
      <c r="K74" s="24"/>
      <c r="L74" s="1"/>
    </row>
    <row r="75" spans="1:12" ht="23.25">
      <c r="A75" s="1"/>
      <c r="B75" s="17"/>
      <c r="C75" s="30" t="s">
        <v>40</v>
      </c>
      <c r="D75" s="30"/>
      <c r="E75" s="18"/>
      <c r="F75" s="24"/>
      <c r="G75" s="24"/>
      <c r="H75" s="24"/>
      <c r="I75" s="24"/>
      <c r="J75" s="24"/>
      <c r="K75" s="24"/>
      <c r="L75" s="1"/>
    </row>
    <row r="76" spans="1:12" ht="23.25">
      <c r="A76" s="1"/>
      <c r="B76" s="17"/>
      <c r="C76" s="35" t="s">
        <v>41</v>
      </c>
      <c r="D76" s="35"/>
      <c r="E76" s="18"/>
      <c r="F76" s="38">
        <f>SUM(F80+F84)</f>
        <v>457359.5</v>
      </c>
      <c r="G76" s="38">
        <f>SUM(G80+G84)</f>
        <v>17300</v>
      </c>
      <c r="H76" s="38">
        <f>SUM(F76:G76)</f>
        <v>474659.5</v>
      </c>
      <c r="I76" s="38">
        <f>SUM(I80+I84)</f>
        <v>461521.1</v>
      </c>
      <c r="J76" s="38">
        <f>SUM(J80+J84)</f>
        <v>17300</v>
      </c>
      <c r="K76" s="38">
        <f>SUM(I76:J76)</f>
        <v>478821.1</v>
      </c>
      <c r="L76" s="1"/>
    </row>
    <row r="77" spans="1:12" ht="23.25">
      <c r="A77" s="1"/>
      <c r="B77" s="17"/>
      <c r="C77" s="30"/>
      <c r="D77" s="30"/>
      <c r="E77" s="18"/>
      <c r="F77" s="24"/>
      <c r="G77" s="24"/>
      <c r="H77" s="24"/>
      <c r="I77" s="24"/>
      <c r="J77" s="24"/>
      <c r="K77" s="24"/>
      <c r="L77" s="1"/>
    </row>
    <row r="78" spans="1:12" ht="23.25">
      <c r="A78" s="1"/>
      <c r="B78" s="17"/>
      <c r="C78" s="30"/>
      <c r="D78" s="30" t="s">
        <v>177</v>
      </c>
      <c r="E78" s="18"/>
      <c r="F78" s="25"/>
      <c r="G78" s="25"/>
      <c r="H78" s="24"/>
      <c r="I78" s="25"/>
      <c r="J78" s="25"/>
      <c r="K78" s="24"/>
      <c r="L78" s="1"/>
    </row>
    <row r="79" spans="1:12" ht="23.25">
      <c r="A79" s="1"/>
      <c r="B79" s="17"/>
      <c r="C79" s="30"/>
      <c r="D79" s="30" t="s">
        <v>178</v>
      </c>
      <c r="E79" s="18"/>
      <c r="F79" s="24"/>
      <c r="G79" s="24"/>
      <c r="H79" s="24"/>
      <c r="I79" s="24"/>
      <c r="J79" s="24"/>
      <c r="K79" s="24"/>
      <c r="L79" s="1"/>
    </row>
    <row r="80" spans="1:12" ht="23.25">
      <c r="A80" s="1"/>
      <c r="B80" s="17"/>
      <c r="C80" s="30"/>
      <c r="D80" s="30" t="s">
        <v>179</v>
      </c>
      <c r="E80" s="18"/>
      <c r="F80" s="24">
        <v>457359.5</v>
      </c>
      <c r="G80" s="24"/>
      <c r="H80" s="24">
        <f>SUM(F80:G80)</f>
        <v>457359.5</v>
      </c>
      <c r="I80" s="24">
        <v>461521.1</v>
      </c>
      <c r="J80" s="24"/>
      <c r="K80" s="24">
        <f>SUM(I80:J80)</f>
        <v>461521.1</v>
      </c>
      <c r="L80" s="1"/>
    </row>
    <row r="81" spans="1:12" ht="23.25">
      <c r="A81" s="1"/>
      <c r="B81" s="17"/>
      <c r="C81" s="30"/>
      <c r="D81" s="30"/>
      <c r="E81" s="18"/>
      <c r="F81" s="24"/>
      <c r="G81" s="24"/>
      <c r="H81" s="24"/>
      <c r="I81" s="24"/>
      <c r="J81" s="24"/>
      <c r="K81" s="24"/>
      <c r="L81" s="1"/>
    </row>
    <row r="82" spans="1:12" ht="23.25">
      <c r="A82" s="1"/>
      <c r="B82" s="17"/>
      <c r="C82" s="35"/>
      <c r="D82" s="16" t="s">
        <v>180</v>
      </c>
      <c r="E82" s="18"/>
      <c r="F82" s="24"/>
      <c r="G82" s="24"/>
      <c r="H82" s="24"/>
      <c r="I82" s="24"/>
      <c r="J82" s="24"/>
      <c r="K82" s="24"/>
      <c r="L82" s="1"/>
    </row>
    <row r="83" spans="1:12" ht="23.25">
      <c r="A83" s="1"/>
      <c r="B83" s="17"/>
      <c r="C83" s="30"/>
      <c r="D83" s="30" t="s">
        <v>42</v>
      </c>
      <c r="E83" s="16"/>
      <c r="F83" s="21"/>
      <c r="G83" s="22"/>
      <c r="H83" s="23"/>
      <c r="I83" s="23"/>
      <c r="J83" s="23"/>
      <c r="K83" s="23"/>
      <c r="L83" s="1"/>
    </row>
    <row r="84" spans="1:12" ht="23.25">
      <c r="A84" s="1"/>
      <c r="B84" s="17"/>
      <c r="C84" s="30"/>
      <c r="D84" s="30" t="s">
        <v>181</v>
      </c>
      <c r="E84" s="18"/>
      <c r="F84" s="25"/>
      <c r="G84" s="22">
        <v>17300</v>
      </c>
      <c r="H84" s="23">
        <f>SUM(F84:G84)</f>
        <v>17300</v>
      </c>
      <c r="I84" s="23"/>
      <c r="J84" s="23">
        <v>17300</v>
      </c>
      <c r="K84" s="23">
        <f>SUM(I84:J84)</f>
        <v>17300</v>
      </c>
      <c r="L84" s="1"/>
    </row>
    <row r="85" spans="1:12" ht="23.25">
      <c r="A85" s="1"/>
      <c r="B85" s="17"/>
      <c r="C85" s="30"/>
      <c r="D85" s="30"/>
      <c r="E85" s="18"/>
      <c r="F85" s="25"/>
      <c r="G85" s="22"/>
      <c r="H85" s="23"/>
      <c r="I85" s="23"/>
      <c r="J85" s="23"/>
      <c r="K85" s="23"/>
      <c r="L85" s="1"/>
    </row>
    <row r="86" spans="1:12" ht="23.25">
      <c r="A86" s="1"/>
      <c r="B86" s="17"/>
      <c r="C86" s="30" t="s">
        <v>43</v>
      </c>
      <c r="D86" s="30"/>
      <c r="E86" s="18"/>
      <c r="F86" s="38">
        <f>SUM(F99+F104)</f>
        <v>248119</v>
      </c>
      <c r="G86" s="38">
        <f>SUM(G99+G104)</f>
        <v>23200</v>
      </c>
      <c r="H86" s="38">
        <f>SUM(F86:G86)</f>
        <v>271319</v>
      </c>
      <c r="I86" s="38">
        <f>SUM(I99+I104)</f>
        <v>245245</v>
      </c>
      <c r="J86" s="38">
        <f>SUM(J99+J104)</f>
        <v>19995.8</v>
      </c>
      <c r="K86" s="38">
        <f>SUM(I86:J86)</f>
        <v>265240.8</v>
      </c>
      <c r="L86" s="1"/>
    </row>
    <row r="87" spans="1:12" ht="23.25">
      <c r="A87" s="1"/>
      <c r="B87" s="17"/>
      <c r="C87" s="30"/>
      <c r="D87" s="30"/>
      <c r="E87" s="18"/>
      <c r="F87" s="25"/>
      <c r="G87" s="25"/>
      <c r="H87" s="25"/>
      <c r="I87" s="25"/>
      <c r="J87" s="25"/>
      <c r="K87" s="25"/>
      <c r="L87" s="1"/>
    </row>
    <row r="88" spans="1:12" ht="23.25">
      <c r="A88" s="1"/>
      <c r="B88" s="17"/>
      <c r="C88" s="30"/>
      <c r="D88" s="30" t="s">
        <v>167</v>
      </c>
      <c r="E88" s="18"/>
      <c r="F88" s="25"/>
      <c r="G88" s="25"/>
      <c r="H88" s="25"/>
      <c r="I88" s="25"/>
      <c r="J88" s="25"/>
      <c r="K88" s="24"/>
      <c r="L88" s="1"/>
    </row>
    <row r="89" spans="1:12" ht="23.25">
      <c r="A89" s="1"/>
      <c r="B89" s="17"/>
      <c r="C89" s="30"/>
      <c r="D89" s="30" t="s">
        <v>182</v>
      </c>
      <c r="E89" s="18"/>
      <c r="F89" s="24"/>
      <c r="G89" s="24"/>
      <c r="H89" s="24"/>
      <c r="I89" s="24"/>
      <c r="J89" s="24"/>
      <c r="K89" s="24"/>
      <c r="L89" s="1"/>
    </row>
    <row r="90" spans="1:12" ht="23.25">
      <c r="A90" s="1"/>
      <c r="B90" s="19"/>
      <c r="C90" s="31"/>
      <c r="D90" s="31"/>
      <c r="E90" s="20"/>
      <c r="F90" s="27"/>
      <c r="G90" s="27"/>
      <c r="H90" s="27"/>
      <c r="I90" s="27"/>
      <c r="J90" s="27"/>
      <c r="K90" s="27"/>
      <c r="L90" s="1"/>
    </row>
    <row r="92" spans="1:12" ht="23.25">
      <c r="A92" s="7"/>
      <c r="B92" s="1"/>
      <c r="C92" s="7"/>
      <c r="D92" s="7"/>
      <c r="E92" s="7"/>
      <c r="F92" s="7"/>
      <c r="G92" s="7"/>
      <c r="H92" s="7"/>
      <c r="I92" s="7"/>
      <c r="J92" s="8"/>
      <c r="K92" s="8" t="s">
        <v>151</v>
      </c>
      <c r="L92" s="1"/>
    </row>
    <row r="93" spans="1:12" ht="23.25">
      <c r="A93" s="1"/>
      <c r="B93" s="9"/>
      <c r="C93" s="28"/>
      <c r="D93" s="28"/>
      <c r="E93" s="12"/>
      <c r="F93" s="5" t="s">
        <v>7</v>
      </c>
      <c r="G93" s="5"/>
      <c r="H93" s="5"/>
      <c r="I93" s="5"/>
      <c r="J93" s="5"/>
      <c r="K93" s="5"/>
      <c r="L93" s="1"/>
    </row>
    <row r="94" spans="1:12" ht="23.25">
      <c r="A94" s="1"/>
      <c r="B94" s="10" t="s">
        <v>9</v>
      </c>
      <c r="C94" s="3"/>
      <c r="D94" s="3"/>
      <c r="E94" s="13"/>
      <c r="F94" s="5" t="s">
        <v>0</v>
      </c>
      <c r="G94" s="5"/>
      <c r="H94" s="5"/>
      <c r="I94" s="5" t="s">
        <v>1</v>
      </c>
      <c r="J94" s="5"/>
      <c r="K94" s="5"/>
      <c r="L94" s="1"/>
    </row>
    <row r="95" spans="1:12" ht="23.25">
      <c r="A95" s="1"/>
      <c r="B95" s="44"/>
      <c r="C95" s="45"/>
      <c r="D95" s="45"/>
      <c r="E95" s="46"/>
      <c r="F95" s="5" t="s">
        <v>4</v>
      </c>
      <c r="G95" s="5" t="s">
        <v>5</v>
      </c>
      <c r="H95" s="6" t="s">
        <v>6</v>
      </c>
      <c r="I95" s="6" t="s">
        <v>4</v>
      </c>
      <c r="J95" s="6" t="s">
        <v>5</v>
      </c>
      <c r="K95" s="5" t="s">
        <v>6</v>
      </c>
      <c r="L95" s="1"/>
    </row>
    <row r="96" spans="1:12" ht="23.25">
      <c r="A96" s="1"/>
      <c r="B96" s="15"/>
      <c r="C96" s="16"/>
      <c r="D96" s="16"/>
      <c r="E96" s="16"/>
      <c r="F96" s="21"/>
      <c r="G96" s="22"/>
      <c r="H96" s="23"/>
      <c r="I96" s="23"/>
      <c r="J96" s="23"/>
      <c r="K96" s="23"/>
      <c r="L96" s="1"/>
    </row>
    <row r="97" spans="1:12" ht="23.25">
      <c r="A97" s="1"/>
      <c r="B97" s="15"/>
      <c r="C97" s="30"/>
      <c r="D97" s="30" t="s">
        <v>183</v>
      </c>
      <c r="E97" s="18"/>
      <c r="F97" s="24"/>
      <c r="G97" s="24"/>
      <c r="H97" s="24"/>
      <c r="I97" s="24"/>
      <c r="J97" s="24"/>
      <c r="K97" s="24"/>
      <c r="L97" s="1"/>
    </row>
    <row r="98" spans="1:12" ht="23.25">
      <c r="A98" s="1"/>
      <c r="B98" s="17"/>
      <c r="C98" s="30"/>
      <c r="D98" s="30" t="s">
        <v>185</v>
      </c>
      <c r="E98" s="18"/>
      <c r="F98" s="24"/>
      <c r="G98" s="25"/>
      <c r="H98" s="25"/>
      <c r="I98" s="25"/>
      <c r="J98" s="25"/>
      <c r="K98" s="24"/>
      <c r="L98" s="1"/>
    </row>
    <row r="99" spans="1:12" ht="23.25">
      <c r="A99" s="1"/>
      <c r="B99" s="17"/>
      <c r="C99" s="30"/>
      <c r="D99" s="30" t="s">
        <v>184</v>
      </c>
      <c r="E99" s="18"/>
      <c r="F99" s="24">
        <v>248119</v>
      </c>
      <c r="G99" s="25"/>
      <c r="H99" s="25">
        <f>SUM(F99:G99)</f>
        <v>248119</v>
      </c>
      <c r="I99" s="25">
        <v>245245</v>
      </c>
      <c r="J99" s="25"/>
      <c r="K99" s="24">
        <f>SUM(I99:J99)</f>
        <v>245245</v>
      </c>
      <c r="L99" s="1"/>
    </row>
    <row r="100" spans="1:12" ht="23.25">
      <c r="A100" s="1"/>
      <c r="B100" s="17"/>
      <c r="C100" s="30"/>
      <c r="D100" s="30"/>
      <c r="E100" s="18"/>
      <c r="F100" s="25"/>
      <c r="G100" s="25"/>
      <c r="H100" s="25"/>
      <c r="I100" s="25"/>
      <c r="J100" s="25"/>
      <c r="K100" s="24"/>
      <c r="L100" s="1"/>
    </row>
    <row r="101" spans="1:12" ht="23.25">
      <c r="A101" s="1"/>
      <c r="B101" s="17"/>
      <c r="C101" s="30"/>
      <c r="D101" s="30" t="s">
        <v>188</v>
      </c>
      <c r="E101" s="18"/>
      <c r="F101" s="25"/>
      <c r="G101" s="25"/>
      <c r="H101" s="25"/>
      <c r="I101" s="25"/>
      <c r="J101" s="25"/>
      <c r="K101" s="24"/>
      <c r="L101" s="1"/>
    </row>
    <row r="102" spans="1:12" ht="23.25">
      <c r="A102" s="1"/>
      <c r="B102" s="17"/>
      <c r="C102" s="30"/>
      <c r="D102" s="30" t="s">
        <v>191</v>
      </c>
      <c r="E102" s="18"/>
      <c r="F102" s="24"/>
      <c r="G102" s="24"/>
      <c r="H102" s="24"/>
      <c r="I102" s="24"/>
      <c r="J102" s="24"/>
      <c r="K102" s="24"/>
      <c r="L102" s="1"/>
    </row>
    <row r="103" spans="1:12" ht="23.25">
      <c r="A103" s="1"/>
      <c r="B103" s="17"/>
      <c r="C103" s="30"/>
      <c r="D103" s="30" t="s">
        <v>186</v>
      </c>
      <c r="E103" s="18"/>
      <c r="F103" s="25"/>
      <c r="G103" s="24"/>
      <c r="H103" s="24"/>
      <c r="I103" s="24"/>
      <c r="J103" s="24"/>
      <c r="K103" s="24"/>
      <c r="L103" s="1"/>
    </row>
    <row r="104" spans="1:12" ht="23.25">
      <c r="A104" s="1"/>
      <c r="B104" s="17"/>
      <c r="C104" s="30"/>
      <c r="D104" s="30" t="s">
        <v>187</v>
      </c>
      <c r="E104" s="18"/>
      <c r="F104" s="24"/>
      <c r="G104" s="24">
        <v>23200</v>
      </c>
      <c r="H104" s="24">
        <f>SUM(F104:G104)</f>
        <v>23200</v>
      </c>
      <c r="I104" s="24"/>
      <c r="J104" s="24">
        <v>19995.8</v>
      </c>
      <c r="K104" s="24">
        <f>SUM(I104:J104)</f>
        <v>19995.8</v>
      </c>
      <c r="L104" s="1"/>
    </row>
    <row r="105" spans="1:12" ht="23.25">
      <c r="A105" s="1"/>
      <c r="B105" s="17"/>
      <c r="C105" s="30"/>
      <c r="D105" s="30"/>
      <c r="E105" s="18"/>
      <c r="F105" s="24"/>
      <c r="G105" s="24"/>
      <c r="H105" s="24"/>
      <c r="I105" s="24"/>
      <c r="J105" s="24"/>
      <c r="K105" s="24"/>
      <c r="L105" s="1"/>
    </row>
    <row r="106" spans="1:12" ht="23.25">
      <c r="A106" s="1"/>
      <c r="B106" s="17"/>
      <c r="C106" s="30" t="s">
        <v>44</v>
      </c>
      <c r="D106" s="30"/>
      <c r="E106" s="18"/>
      <c r="F106" s="24"/>
      <c r="G106" s="24"/>
      <c r="H106" s="24"/>
      <c r="I106" s="24"/>
      <c r="J106" s="24"/>
      <c r="K106" s="24"/>
      <c r="L106" s="1"/>
    </row>
    <row r="107" spans="1:12" ht="23.25">
      <c r="A107" s="1"/>
      <c r="B107" s="17"/>
      <c r="C107" s="30" t="s">
        <v>45</v>
      </c>
      <c r="D107" s="35"/>
      <c r="E107" s="18"/>
      <c r="F107" s="38">
        <f>SUM(F111+F117)</f>
        <v>377400.7</v>
      </c>
      <c r="G107" s="38">
        <f>SUM(G111+G117)</f>
        <v>11200</v>
      </c>
      <c r="H107" s="38">
        <f>SUM(F107:G107)</f>
        <v>388600.7</v>
      </c>
      <c r="I107" s="38">
        <f>SUM(I111+I117)</f>
        <v>377411</v>
      </c>
      <c r="J107" s="38">
        <f>SUM(J111+J117)</f>
        <v>11200</v>
      </c>
      <c r="K107" s="38">
        <f>SUM(I107:J107)</f>
        <v>388611</v>
      </c>
      <c r="L107" s="1"/>
    </row>
    <row r="108" spans="1:12" ht="23.25">
      <c r="A108" s="1"/>
      <c r="B108" s="17"/>
      <c r="C108" s="30"/>
      <c r="D108" s="30"/>
      <c r="E108" s="18"/>
      <c r="F108" s="24"/>
      <c r="G108" s="24"/>
      <c r="H108" s="24"/>
      <c r="I108" s="24"/>
      <c r="J108" s="24"/>
      <c r="K108" s="24"/>
      <c r="L108" s="1"/>
    </row>
    <row r="109" spans="1:12" ht="23.25">
      <c r="A109" s="1"/>
      <c r="B109" s="17"/>
      <c r="C109" s="30"/>
      <c r="D109" s="30" t="s">
        <v>189</v>
      </c>
      <c r="E109" s="18"/>
      <c r="F109" s="25"/>
      <c r="G109" s="25"/>
      <c r="H109" s="25"/>
      <c r="I109" s="25"/>
      <c r="J109" s="25"/>
      <c r="K109" s="24"/>
      <c r="L109" s="1"/>
    </row>
    <row r="110" spans="1:12" ht="23.25">
      <c r="A110" s="1"/>
      <c r="B110" s="17"/>
      <c r="C110" s="30"/>
      <c r="D110" s="30" t="s">
        <v>194</v>
      </c>
      <c r="E110" s="18"/>
      <c r="F110" s="24"/>
      <c r="G110" s="24"/>
      <c r="H110" s="24"/>
      <c r="I110" s="24"/>
      <c r="J110" s="24"/>
      <c r="K110" s="24"/>
      <c r="L110" s="1"/>
    </row>
    <row r="111" spans="1:12" ht="23.25">
      <c r="A111" s="1"/>
      <c r="B111" s="17"/>
      <c r="C111" s="30"/>
      <c r="D111" s="30" t="s">
        <v>190</v>
      </c>
      <c r="E111" s="18"/>
      <c r="F111" s="24">
        <v>377400.7</v>
      </c>
      <c r="G111" s="24"/>
      <c r="H111" s="24">
        <f>SUM(F111:G111)</f>
        <v>377400.7</v>
      </c>
      <c r="I111" s="24">
        <v>377411</v>
      </c>
      <c r="J111" s="24"/>
      <c r="K111" s="24">
        <f>SUM(I111:J111)</f>
        <v>377411</v>
      </c>
      <c r="L111" s="1"/>
    </row>
    <row r="112" spans="1:12" ht="23.25">
      <c r="A112" s="1"/>
      <c r="B112" s="17"/>
      <c r="C112" s="30"/>
      <c r="D112" s="30"/>
      <c r="E112" s="18"/>
      <c r="F112" s="24"/>
      <c r="G112" s="24"/>
      <c r="H112" s="24"/>
      <c r="I112" s="24"/>
      <c r="J112" s="24"/>
      <c r="K112" s="24"/>
      <c r="L112" s="1"/>
    </row>
    <row r="113" spans="1:12" ht="23.25">
      <c r="A113" s="1"/>
      <c r="B113" s="17"/>
      <c r="C113" s="30"/>
      <c r="D113" s="30"/>
      <c r="E113" s="18"/>
      <c r="F113" s="25"/>
      <c r="G113" s="25"/>
      <c r="H113" s="24"/>
      <c r="I113" s="25"/>
      <c r="J113" s="25"/>
      <c r="K113" s="24"/>
      <c r="L113" s="1"/>
    </row>
    <row r="114" spans="1:12" ht="23.25">
      <c r="A114" s="1"/>
      <c r="B114" s="17"/>
      <c r="C114" s="30"/>
      <c r="D114" s="30" t="s">
        <v>323</v>
      </c>
      <c r="E114" s="18"/>
      <c r="F114" s="24"/>
      <c r="G114" s="24"/>
      <c r="H114" s="24"/>
      <c r="I114" s="24"/>
      <c r="J114" s="24"/>
      <c r="K114" s="24"/>
      <c r="L114" s="1"/>
    </row>
    <row r="115" spans="1:12" ht="23.25">
      <c r="A115" s="1"/>
      <c r="B115" s="17"/>
      <c r="C115" s="30"/>
      <c r="D115" s="30" t="s">
        <v>192</v>
      </c>
      <c r="E115" s="18"/>
      <c r="F115" s="24"/>
      <c r="G115" s="24"/>
      <c r="H115" s="24"/>
      <c r="I115" s="24"/>
      <c r="J115" s="24"/>
      <c r="K115" s="24"/>
      <c r="L115" s="1"/>
    </row>
    <row r="116" spans="1:12" ht="23.25">
      <c r="A116" s="1"/>
      <c r="B116" s="17"/>
      <c r="C116" s="30"/>
      <c r="D116" s="30" t="s">
        <v>193</v>
      </c>
      <c r="E116" s="18"/>
      <c r="F116" s="24"/>
      <c r="G116" s="24"/>
      <c r="H116" s="24"/>
      <c r="I116" s="24"/>
      <c r="J116" s="24"/>
      <c r="K116" s="24"/>
      <c r="L116" s="1"/>
    </row>
    <row r="117" spans="1:12" ht="23.25">
      <c r="A117" s="1"/>
      <c r="B117" s="17"/>
      <c r="C117" s="30"/>
      <c r="D117" s="35" t="s">
        <v>109</v>
      </c>
      <c r="E117" s="18"/>
      <c r="F117" s="25"/>
      <c r="G117" s="24">
        <v>11200</v>
      </c>
      <c r="H117" s="24">
        <f>SUM(F117:G117)</f>
        <v>11200</v>
      </c>
      <c r="I117" s="24"/>
      <c r="J117" s="24">
        <v>11200</v>
      </c>
      <c r="K117" s="24">
        <f>SUM(I117:J117)</f>
        <v>11200</v>
      </c>
      <c r="L117" s="1"/>
    </row>
    <row r="118" spans="1:12" ht="23.25">
      <c r="A118" s="1"/>
      <c r="B118" s="17"/>
      <c r="C118" s="30"/>
      <c r="D118" s="30"/>
      <c r="E118" s="18"/>
      <c r="F118" s="25"/>
      <c r="G118" s="25"/>
      <c r="H118" s="24"/>
      <c r="I118" s="25"/>
      <c r="J118" s="25"/>
      <c r="K118" s="24"/>
      <c r="L118" s="1"/>
    </row>
    <row r="119" spans="1:12" ht="23.25">
      <c r="A119" s="1"/>
      <c r="B119" s="17"/>
      <c r="C119" s="16" t="s">
        <v>46</v>
      </c>
      <c r="D119" s="16"/>
      <c r="E119" s="16"/>
      <c r="F119" s="21"/>
      <c r="G119" s="22"/>
      <c r="H119" s="23"/>
      <c r="I119" s="23"/>
      <c r="J119" s="23"/>
      <c r="K119" s="23"/>
      <c r="L119" s="1"/>
    </row>
    <row r="120" spans="1:12" ht="23.25">
      <c r="A120" s="1"/>
      <c r="B120" s="17"/>
      <c r="C120" s="30" t="s">
        <v>47</v>
      </c>
      <c r="D120" s="30"/>
      <c r="E120" s="18"/>
      <c r="F120" s="39">
        <f>SUM(F123+F128)</f>
        <v>333019.6</v>
      </c>
      <c r="G120" s="40">
        <f>SUM(G123+G128)</f>
        <v>14300</v>
      </c>
      <c r="H120" s="41">
        <f>SUM(F120:G120)</f>
        <v>347319.6</v>
      </c>
      <c r="I120" s="39">
        <f>SUM(I123+I128)</f>
        <v>329166.3</v>
      </c>
      <c r="J120" s="40">
        <f>SUM(J123+J128)</f>
        <v>13292.8</v>
      </c>
      <c r="K120" s="41">
        <f>SUM(I120:J120)</f>
        <v>342459.1</v>
      </c>
      <c r="L120" s="1"/>
    </row>
    <row r="121" spans="1:12" ht="23.25">
      <c r="A121" s="1"/>
      <c r="B121" s="17"/>
      <c r="C121" s="30"/>
      <c r="D121" s="30"/>
      <c r="E121" s="18"/>
      <c r="F121" s="25"/>
      <c r="G121" s="25"/>
      <c r="H121" s="25"/>
      <c r="I121" s="25"/>
      <c r="J121" s="25"/>
      <c r="K121" s="25"/>
      <c r="L121" s="1"/>
    </row>
    <row r="122" spans="1:12" ht="23.25">
      <c r="A122" s="1"/>
      <c r="B122" s="17"/>
      <c r="C122" s="30"/>
      <c r="D122" s="30" t="s">
        <v>167</v>
      </c>
      <c r="E122" s="18"/>
      <c r="F122" s="24"/>
      <c r="G122" s="24"/>
      <c r="H122" s="24"/>
      <c r="I122" s="24"/>
      <c r="J122" s="24"/>
      <c r="K122" s="24"/>
      <c r="L122" s="1"/>
    </row>
    <row r="123" spans="1:12" ht="23.25">
      <c r="A123" s="1"/>
      <c r="B123" s="17"/>
      <c r="C123" s="30"/>
      <c r="D123" s="30" t="s">
        <v>195</v>
      </c>
      <c r="E123" s="18"/>
      <c r="F123" s="24">
        <v>333019.6</v>
      </c>
      <c r="G123" s="24"/>
      <c r="H123" s="24">
        <f>SUM(F123:G123)</f>
        <v>333019.6</v>
      </c>
      <c r="I123" s="24">
        <v>329166.3</v>
      </c>
      <c r="J123" s="24"/>
      <c r="K123" s="24">
        <f>SUM(I123:J123)</f>
        <v>329166.3</v>
      </c>
      <c r="L123" s="1"/>
    </row>
    <row r="124" spans="1:12" ht="23.25">
      <c r="A124" s="1"/>
      <c r="B124" s="17"/>
      <c r="C124" s="30"/>
      <c r="D124" s="30"/>
      <c r="E124" s="18"/>
      <c r="F124" s="24"/>
      <c r="G124" s="24"/>
      <c r="H124" s="24"/>
      <c r="I124" s="24"/>
      <c r="J124" s="24"/>
      <c r="K124" s="24"/>
      <c r="L124" s="1"/>
    </row>
    <row r="125" spans="1:12" ht="23.25">
      <c r="A125" s="1"/>
      <c r="B125" s="17"/>
      <c r="C125" s="30"/>
      <c r="D125" s="30" t="s">
        <v>48</v>
      </c>
      <c r="E125" s="18"/>
      <c r="F125" s="24"/>
      <c r="G125" s="24"/>
      <c r="H125" s="24"/>
      <c r="I125" s="24"/>
      <c r="J125" s="24"/>
      <c r="K125" s="24"/>
      <c r="L125" s="1"/>
    </row>
    <row r="126" spans="1:12" ht="23.25">
      <c r="A126" s="1"/>
      <c r="B126" s="17"/>
      <c r="C126" s="30"/>
      <c r="D126" s="30" t="s">
        <v>49</v>
      </c>
      <c r="E126" s="18"/>
      <c r="F126" s="25"/>
      <c r="G126" s="25"/>
      <c r="H126" s="25"/>
      <c r="I126" s="25"/>
      <c r="J126" s="25"/>
      <c r="K126" s="24"/>
      <c r="L126" s="1"/>
    </row>
    <row r="127" spans="1:12" ht="23.25">
      <c r="A127" s="1"/>
      <c r="B127" s="17"/>
      <c r="C127" s="30"/>
      <c r="D127" s="30" t="s">
        <v>50</v>
      </c>
      <c r="E127" s="18"/>
      <c r="F127" s="25"/>
      <c r="G127" s="25"/>
      <c r="H127" s="25"/>
      <c r="I127" s="25"/>
      <c r="J127" s="25"/>
      <c r="K127" s="24"/>
      <c r="L127" s="1"/>
    </row>
    <row r="128" spans="1:12" ht="23.25">
      <c r="A128" s="1"/>
      <c r="B128" s="17"/>
      <c r="C128" s="30"/>
      <c r="D128" s="30" t="s">
        <v>51</v>
      </c>
      <c r="E128" s="18"/>
      <c r="F128" s="24"/>
      <c r="G128" s="25">
        <v>14300</v>
      </c>
      <c r="H128" s="25">
        <f>SUM(F128:G128)</f>
        <v>14300</v>
      </c>
      <c r="I128" s="25"/>
      <c r="J128" s="25">
        <v>13292.8</v>
      </c>
      <c r="K128" s="24">
        <f>SUM(I128:J128)</f>
        <v>13292.8</v>
      </c>
      <c r="L128" s="1"/>
    </row>
    <row r="129" spans="1:12" ht="23.25">
      <c r="A129" s="1"/>
      <c r="B129" s="17"/>
      <c r="C129" s="30"/>
      <c r="D129" s="30"/>
      <c r="E129" s="18"/>
      <c r="F129" s="24"/>
      <c r="G129" s="25"/>
      <c r="H129" s="25"/>
      <c r="I129" s="25"/>
      <c r="J129" s="25"/>
      <c r="K129" s="24"/>
      <c r="L129" s="1"/>
    </row>
    <row r="130" spans="1:12" ht="23.25">
      <c r="A130" s="1"/>
      <c r="B130" s="17"/>
      <c r="C130" s="30" t="s">
        <v>52</v>
      </c>
      <c r="D130" s="30"/>
      <c r="E130" s="18"/>
      <c r="F130" s="24"/>
      <c r="G130" s="24"/>
      <c r="H130" s="24"/>
      <c r="I130" s="24"/>
      <c r="J130" s="24"/>
      <c r="K130" s="24"/>
      <c r="L130" s="1"/>
    </row>
    <row r="131" spans="1:12" ht="23.25">
      <c r="A131" s="1"/>
      <c r="B131" s="17"/>
      <c r="C131" s="30" t="s">
        <v>53</v>
      </c>
      <c r="D131" s="34"/>
      <c r="E131" s="18"/>
      <c r="F131" s="38">
        <f>SUM(F145+F150)</f>
        <v>421966.3</v>
      </c>
      <c r="G131" s="38">
        <f>SUM(G145+G150)</f>
        <v>13100</v>
      </c>
      <c r="H131" s="38">
        <f>SUM(F131:G131)</f>
        <v>435066.3</v>
      </c>
      <c r="I131" s="38">
        <f>SUM(I145+I150)</f>
        <v>425120.5</v>
      </c>
      <c r="J131" s="38">
        <f>SUM(J145+J150)</f>
        <v>15641.5</v>
      </c>
      <c r="K131" s="38">
        <f>SUM(I131:J131)</f>
        <v>440762</v>
      </c>
      <c r="L131" s="1"/>
    </row>
    <row r="132" spans="1:12" ht="23.25">
      <c r="A132" s="1"/>
      <c r="B132" s="17"/>
      <c r="C132" s="30"/>
      <c r="D132" s="34"/>
      <c r="E132" s="18"/>
      <c r="F132" s="25"/>
      <c r="G132" s="25"/>
      <c r="H132" s="25"/>
      <c r="I132" s="25"/>
      <c r="J132" s="25"/>
      <c r="K132" s="24"/>
      <c r="L132" s="1"/>
    </row>
    <row r="133" spans="1:12" ht="23.25">
      <c r="A133" s="1"/>
      <c r="B133" s="17"/>
      <c r="C133" s="30"/>
      <c r="D133" s="30" t="s">
        <v>167</v>
      </c>
      <c r="E133" s="18"/>
      <c r="F133" s="25"/>
      <c r="G133" s="25"/>
      <c r="H133" s="25"/>
      <c r="I133" s="25"/>
      <c r="J133" s="25"/>
      <c r="K133" s="24"/>
      <c r="L133" s="1"/>
    </row>
    <row r="134" spans="1:12" ht="23.25">
      <c r="A134" s="1"/>
      <c r="B134" s="17"/>
      <c r="C134" s="30"/>
      <c r="D134" s="30" t="s">
        <v>196</v>
      </c>
      <c r="E134" s="18"/>
      <c r="F134" s="25"/>
      <c r="G134" s="25"/>
      <c r="H134" s="25"/>
      <c r="I134" s="25"/>
      <c r="J134" s="25"/>
      <c r="K134" s="24"/>
      <c r="L134" s="1"/>
    </row>
    <row r="135" spans="1:12" ht="23.25">
      <c r="A135" s="1"/>
      <c r="B135" s="19"/>
      <c r="C135" s="31"/>
      <c r="D135" s="31"/>
      <c r="E135" s="20"/>
      <c r="F135" s="27"/>
      <c r="G135" s="27"/>
      <c r="H135" s="27"/>
      <c r="I135" s="27"/>
      <c r="J135" s="27"/>
      <c r="K135" s="27"/>
      <c r="L135" s="1"/>
    </row>
    <row r="137" spans="1:12" ht="23.25">
      <c r="A137" s="7"/>
      <c r="B137" s="1"/>
      <c r="C137" s="7"/>
      <c r="D137" s="7"/>
      <c r="E137" s="7"/>
      <c r="F137" s="7"/>
      <c r="G137" s="7"/>
      <c r="H137" s="7"/>
      <c r="I137" s="7"/>
      <c r="J137" s="8"/>
      <c r="K137" s="8" t="s">
        <v>152</v>
      </c>
      <c r="L137" s="1"/>
    </row>
    <row r="138" spans="1:12" ht="23.25">
      <c r="A138" s="1"/>
      <c r="B138" s="9"/>
      <c r="C138" s="28"/>
      <c r="D138" s="28"/>
      <c r="E138" s="12"/>
      <c r="F138" s="5" t="s">
        <v>7</v>
      </c>
      <c r="G138" s="5"/>
      <c r="H138" s="5"/>
      <c r="I138" s="5"/>
      <c r="J138" s="5"/>
      <c r="K138" s="5"/>
      <c r="L138" s="1"/>
    </row>
    <row r="139" spans="1:12" ht="23.25">
      <c r="A139" s="1"/>
      <c r="B139" s="10" t="s">
        <v>9</v>
      </c>
      <c r="C139" s="3"/>
      <c r="D139" s="3"/>
      <c r="E139" s="13"/>
      <c r="F139" s="5" t="s">
        <v>0</v>
      </c>
      <c r="G139" s="5"/>
      <c r="H139" s="5"/>
      <c r="I139" s="5" t="s">
        <v>1</v>
      </c>
      <c r="J139" s="5"/>
      <c r="K139" s="5"/>
      <c r="L139" s="1"/>
    </row>
    <row r="140" spans="1:12" ht="23.25">
      <c r="A140" s="1"/>
      <c r="B140" s="44"/>
      <c r="C140" s="45"/>
      <c r="D140" s="45"/>
      <c r="E140" s="46"/>
      <c r="F140" s="5" t="s">
        <v>4</v>
      </c>
      <c r="G140" s="5" t="s">
        <v>5</v>
      </c>
      <c r="H140" s="6" t="s">
        <v>6</v>
      </c>
      <c r="I140" s="6" t="s">
        <v>4</v>
      </c>
      <c r="J140" s="6" t="s">
        <v>5</v>
      </c>
      <c r="K140" s="5" t="s">
        <v>6</v>
      </c>
      <c r="L140" s="1"/>
    </row>
    <row r="141" spans="1:12" ht="23.25">
      <c r="A141" s="1"/>
      <c r="B141" s="15"/>
      <c r="C141" s="16"/>
      <c r="D141" s="16"/>
      <c r="E141" s="16"/>
      <c r="F141" s="21"/>
      <c r="G141" s="22"/>
      <c r="H141" s="23"/>
      <c r="I141" s="23"/>
      <c r="J141" s="23"/>
      <c r="K141" s="23"/>
      <c r="L141" s="1"/>
    </row>
    <row r="142" spans="1:12" ht="23.25">
      <c r="A142" s="1"/>
      <c r="B142" s="15"/>
      <c r="C142" s="30"/>
      <c r="D142" s="30" t="s">
        <v>197</v>
      </c>
      <c r="E142" s="18"/>
      <c r="F142" s="25"/>
      <c r="G142" s="25"/>
      <c r="H142" s="25"/>
      <c r="I142" s="25"/>
      <c r="J142" s="25"/>
      <c r="K142" s="24"/>
      <c r="L142" s="1"/>
    </row>
    <row r="143" spans="1:12" ht="23.25">
      <c r="A143" s="1"/>
      <c r="B143" s="17"/>
      <c r="C143" s="30"/>
      <c r="D143" s="30" t="s">
        <v>198</v>
      </c>
      <c r="E143" s="18"/>
      <c r="F143" s="24"/>
      <c r="G143" s="24"/>
      <c r="H143" s="24"/>
      <c r="I143" s="24"/>
      <c r="J143" s="24"/>
      <c r="K143" s="24"/>
      <c r="L143" s="1"/>
    </row>
    <row r="144" spans="1:12" ht="23.25">
      <c r="A144" s="1"/>
      <c r="B144" s="17"/>
      <c r="C144" s="30"/>
      <c r="D144" s="30" t="s">
        <v>199</v>
      </c>
      <c r="E144" s="18"/>
      <c r="F144" s="24"/>
      <c r="G144" s="24"/>
      <c r="H144" s="24"/>
      <c r="I144" s="24"/>
      <c r="J144" s="24"/>
      <c r="K144" s="24"/>
      <c r="L144" s="1"/>
    </row>
    <row r="145" spans="1:12" ht="23.25">
      <c r="A145" s="1"/>
      <c r="B145" s="17"/>
      <c r="C145" s="30"/>
      <c r="D145" s="30" t="s">
        <v>200</v>
      </c>
      <c r="E145" s="18"/>
      <c r="F145" s="24">
        <v>421966.3</v>
      </c>
      <c r="G145" s="24"/>
      <c r="H145" s="24">
        <f>SUM(F145:G145)</f>
        <v>421966.3</v>
      </c>
      <c r="I145" s="24">
        <v>425120.5</v>
      </c>
      <c r="J145" s="24"/>
      <c r="K145" s="24">
        <f>SUM(I145:J145)</f>
        <v>425120.5</v>
      </c>
      <c r="L145" s="1"/>
    </row>
    <row r="146" spans="1:12" ht="23.25">
      <c r="A146" s="1"/>
      <c r="B146" s="17"/>
      <c r="C146" s="30"/>
      <c r="D146" s="30"/>
      <c r="E146" s="18"/>
      <c r="F146" s="24"/>
      <c r="G146" s="24"/>
      <c r="H146" s="24"/>
      <c r="I146" s="24"/>
      <c r="J146" s="24"/>
      <c r="K146" s="24"/>
      <c r="L146" s="1"/>
    </row>
    <row r="147" spans="1:12" ht="23.25">
      <c r="A147" s="1"/>
      <c r="B147" s="17"/>
      <c r="C147" s="30"/>
      <c r="D147" s="30" t="s">
        <v>54</v>
      </c>
      <c r="E147" s="18"/>
      <c r="F147" s="25"/>
      <c r="G147" s="25"/>
      <c r="H147" s="25"/>
      <c r="I147" s="25"/>
      <c r="J147" s="25"/>
      <c r="K147" s="24"/>
      <c r="L147" s="1"/>
    </row>
    <row r="148" spans="1:12" ht="23.25">
      <c r="A148" s="1"/>
      <c r="B148" s="17"/>
      <c r="C148" s="30"/>
      <c r="D148" s="30" t="s">
        <v>55</v>
      </c>
      <c r="E148" s="18"/>
      <c r="F148" s="25"/>
      <c r="G148" s="25"/>
      <c r="H148" s="25"/>
      <c r="I148" s="25"/>
      <c r="J148" s="25"/>
      <c r="K148" s="24"/>
      <c r="L148" s="1"/>
    </row>
    <row r="149" spans="1:12" ht="23.25">
      <c r="A149" s="1"/>
      <c r="B149" s="17"/>
      <c r="C149" s="30"/>
      <c r="D149" s="30" t="s">
        <v>56</v>
      </c>
      <c r="E149" s="18"/>
      <c r="F149" s="25"/>
      <c r="G149" s="25"/>
      <c r="H149" s="25"/>
      <c r="I149" s="25"/>
      <c r="J149" s="25"/>
      <c r="K149" s="24"/>
      <c r="L149" s="1"/>
    </row>
    <row r="150" spans="1:12" ht="23.25">
      <c r="A150" s="1"/>
      <c r="B150" s="17"/>
      <c r="C150" s="30"/>
      <c r="D150" s="30" t="s">
        <v>57</v>
      </c>
      <c r="E150" s="18"/>
      <c r="F150" s="24"/>
      <c r="G150" s="25">
        <v>13100</v>
      </c>
      <c r="H150" s="25">
        <f>SUM(F150:G150)</f>
        <v>13100</v>
      </c>
      <c r="I150" s="25"/>
      <c r="J150" s="25">
        <v>15641.5</v>
      </c>
      <c r="K150" s="24">
        <f>SUM(I150:J150)</f>
        <v>15641.5</v>
      </c>
      <c r="L150" s="1"/>
    </row>
    <row r="151" spans="1:12" ht="23.25">
      <c r="A151" s="1"/>
      <c r="B151" s="17"/>
      <c r="C151" s="30"/>
      <c r="D151" s="30"/>
      <c r="E151" s="18"/>
      <c r="F151" s="24"/>
      <c r="G151" s="25"/>
      <c r="H151" s="25"/>
      <c r="I151" s="25"/>
      <c r="J151" s="25"/>
      <c r="K151" s="24"/>
      <c r="L151" s="1"/>
    </row>
    <row r="152" spans="1:12" ht="23.25">
      <c r="A152" s="1"/>
      <c r="B152" s="17"/>
      <c r="C152" s="30" t="s">
        <v>58</v>
      </c>
      <c r="D152" s="30"/>
      <c r="E152" s="18"/>
      <c r="F152" s="38">
        <f>SUM(F157+F162)</f>
        <v>136622</v>
      </c>
      <c r="G152" s="38">
        <f>SUM(G157+G162)</f>
        <v>6700</v>
      </c>
      <c r="H152" s="38">
        <f>SUM(F152:G152)</f>
        <v>143322</v>
      </c>
      <c r="I152" s="38">
        <f>SUM(I157+I162)</f>
        <v>138279.2</v>
      </c>
      <c r="J152" s="38">
        <f>SUM(J157+J162)</f>
        <v>5122.5</v>
      </c>
      <c r="K152" s="38">
        <f>SUM(I152:J152)</f>
        <v>143401.7</v>
      </c>
      <c r="L152" s="1"/>
    </row>
    <row r="153" spans="1:12" ht="23.25">
      <c r="A153" s="1"/>
      <c r="B153" s="17"/>
      <c r="C153" s="30"/>
      <c r="D153" s="30"/>
      <c r="E153" s="18"/>
      <c r="F153" s="25"/>
      <c r="G153" s="25"/>
      <c r="H153" s="24"/>
      <c r="I153" s="25"/>
      <c r="J153" s="25"/>
      <c r="K153" s="24"/>
      <c r="L153" s="1"/>
    </row>
    <row r="154" spans="1:12" ht="23.25">
      <c r="A154" s="1"/>
      <c r="B154" s="17"/>
      <c r="C154" s="30"/>
      <c r="D154" s="30" t="s">
        <v>201</v>
      </c>
      <c r="E154" s="18"/>
      <c r="F154" s="24"/>
      <c r="G154" s="24"/>
      <c r="H154" s="24"/>
      <c r="I154" s="24"/>
      <c r="J154" s="24"/>
      <c r="K154" s="24"/>
      <c r="L154" s="1"/>
    </row>
    <row r="155" spans="1:12" ht="23.25">
      <c r="A155" s="1"/>
      <c r="B155" s="17"/>
      <c r="C155" s="34"/>
      <c r="D155" s="30" t="s">
        <v>202</v>
      </c>
      <c r="E155" s="18"/>
      <c r="F155" s="24"/>
      <c r="G155" s="24"/>
      <c r="H155" s="24"/>
      <c r="I155" s="24"/>
      <c r="J155" s="24"/>
      <c r="K155" s="24"/>
      <c r="L155" s="1"/>
    </row>
    <row r="156" spans="1:12" ht="23.25">
      <c r="A156" s="1"/>
      <c r="B156" s="17"/>
      <c r="C156" s="30"/>
      <c r="D156" s="30" t="s">
        <v>203</v>
      </c>
      <c r="E156" s="18"/>
      <c r="F156" s="24"/>
      <c r="G156" s="24"/>
      <c r="H156" s="24"/>
      <c r="I156" s="24"/>
      <c r="J156" s="24"/>
      <c r="K156" s="24"/>
      <c r="L156" s="1"/>
    </row>
    <row r="157" spans="1:12" ht="23.25">
      <c r="A157" s="1"/>
      <c r="B157" s="17"/>
      <c r="C157" s="30"/>
      <c r="D157" s="35" t="s">
        <v>204</v>
      </c>
      <c r="E157" s="18"/>
      <c r="F157" s="24">
        <v>136622</v>
      </c>
      <c r="G157" s="24"/>
      <c r="H157" s="24">
        <f>SUM(F157:G157)</f>
        <v>136622</v>
      </c>
      <c r="I157" s="24">
        <v>138279.2</v>
      </c>
      <c r="J157" s="24"/>
      <c r="K157" s="24">
        <f>SUM(I157:J157)</f>
        <v>138279.2</v>
      </c>
      <c r="L157" s="1"/>
    </row>
    <row r="158" spans="1:12" ht="23.25">
      <c r="A158" s="1"/>
      <c r="B158" s="17"/>
      <c r="C158" s="30"/>
      <c r="D158" s="35"/>
      <c r="E158" s="18"/>
      <c r="F158" s="24"/>
      <c r="G158" s="24"/>
      <c r="H158" s="24"/>
      <c r="I158" s="24"/>
      <c r="J158" s="24"/>
      <c r="K158" s="24"/>
      <c r="L158" s="1"/>
    </row>
    <row r="159" spans="1:12" ht="23.25">
      <c r="A159" s="1"/>
      <c r="B159" s="17"/>
      <c r="C159" s="30"/>
      <c r="D159" s="30" t="s">
        <v>205</v>
      </c>
      <c r="E159" s="18"/>
      <c r="F159" s="26"/>
      <c r="G159" s="26"/>
      <c r="H159" s="26"/>
      <c r="I159" s="26"/>
      <c r="J159" s="26"/>
      <c r="K159" s="26"/>
      <c r="L159" s="1"/>
    </row>
    <row r="160" spans="1:12" ht="23.25">
      <c r="A160" s="1"/>
      <c r="B160" s="17"/>
      <c r="C160" s="30"/>
      <c r="D160" s="30" t="s">
        <v>206</v>
      </c>
      <c r="E160" s="18"/>
      <c r="F160" s="24"/>
      <c r="G160" s="24"/>
      <c r="H160" s="24"/>
      <c r="I160" s="24"/>
      <c r="J160" s="24"/>
      <c r="K160" s="24"/>
      <c r="L160" s="1"/>
    </row>
    <row r="161" spans="1:12" ht="23.25">
      <c r="A161" s="1"/>
      <c r="B161" s="17"/>
      <c r="C161" s="30"/>
      <c r="D161" s="30" t="s">
        <v>207</v>
      </c>
      <c r="E161" s="18"/>
      <c r="F161" s="26"/>
      <c r="G161" s="24"/>
      <c r="H161" s="24"/>
      <c r="I161" s="24"/>
      <c r="J161" s="24"/>
      <c r="K161" s="24"/>
      <c r="L161" s="1"/>
    </row>
    <row r="162" spans="1:12" ht="23.25">
      <c r="A162" s="1"/>
      <c r="B162" s="17"/>
      <c r="C162" s="30"/>
      <c r="D162" s="30" t="s">
        <v>208</v>
      </c>
      <c r="E162" s="18"/>
      <c r="F162" s="26"/>
      <c r="G162" s="24">
        <v>6700</v>
      </c>
      <c r="H162" s="24">
        <f>SUM(F162:G162)</f>
        <v>6700</v>
      </c>
      <c r="I162" s="24"/>
      <c r="J162" s="24">
        <v>5122.5</v>
      </c>
      <c r="K162" s="24">
        <f>SUM(I162:J162)</f>
        <v>5122.5</v>
      </c>
      <c r="L162" s="1"/>
    </row>
    <row r="163" spans="1:12" ht="23.25">
      <c r="A163" s="1"/>
      <c r="B163" s="17"/>
      <c r="C163" s="30"/>
      <c r="D163" s="35"/>
      <c r="E163" s="18"/>
      <c r="F163" s="24"/>
      <c r="G163" s="24"/>
      <c r="H163" s="24"/>
      <c r="I163" s="24"/>
      <c r="J163" s="24"/>
      <c r="K163" s="24"/>
      <c r="L163" s="1"/>
    </row>
    <row r="164" spans="1:12" ht="23.25">
      <c r="A164" s="1"/>
      <c r="B164" s="17"/>
      <c r="C164" s="16" t="s">
        <v>60</v>
      </c>
      <c r="D164" s="16"/>
      <c r="E164" s="16"/>
      <c r="F164" s="21"/>
      <c r="G164" s="22"/>
      <c r="H164" s="23"/>
      <c r="I164" s="23"/>
      <c r="J164" s="23"/>
      <c r="K164" s="23"/>
      <c r="L164" s="1"/>
    </row>
    <row r="165" spans="1:12" ht="23.25">
      <c r="A165" s="1"/>
      <c r="B165" s="17"/>
      <c r="C165" s="30" t="s">
        <v>61</v>
      </c>
      <c r="D165" s="34"/>
      <c r="E165" s="18"/>
      <c r="F165" s="39">
        <f>SUM(F171+F176)</f>
        <v>243159.6</v>
      </c>
      <c r="G165" s="40">
        <f>SUM(G171+G176)</f>
        <v>11500</v>
      </c>
      <c r="H165" s="41">
        <f>SUM(F165:G165)</f>
        <v>254659.6</v>
      </c>
      <c r="I165" s="39">
        <f>SUM(I171+I176)</f>
        <v>244583</v>
      </c>
      <c r="J165" s="40">
        <f>SUM(J171+J176)</f>
        <v>11500</v>
      </c>
      <c r="K165" s="41">
        <f>SUM(I165:J165)</f>
        <v>256083</v>
      </c>
      <c r="L165" s="1"/>
    </row>
    <row r="166" spans="1:12" ht="23.25">
      <c r="A166" s="1"/>
      <c r="B166" s="17"/>
      <c r="C166" s="30"/>
      <c r="D166" s="30"/>
      <c r="E166" s="18"/>
      <c r="F166" s="25"/>
      <c r="G166" s="25"/>
      <c r="H166" s="25"/>
      <c r="I166" s="25"/>
      <c r="J166" s="25"/>
      <c r="K166" s="25"/>
      <c r="L166" s="1"/>
    </row>
    <row r="167" spans="1:12" ht="23.25">
      <c r="A167" s="1"/>
      <c r="B167" s="17"/>
      <c r="C167" s="30"/>
      <c r="D167" s="30" t="s">
        <v>177</v>
      </c>
      <c r="E167" s="18"/>
      <c r="F167" s="25"/>
      <c r="G167" s="25"/>
      <c r="H167" s="25"/>
      <c r="I167" s="25"/>
      <c r="J167" s="25"/>
      <c r="K167" s="25"/>
      <c r="L167" s="1"/>
    </row>
    <row r="168" spans="1:12" ht="23.25">
      <c r="A168" s="1"/>
      <c r="B168" s="17"/>
      <c r="C168" s="30"/>
      <c r="D168" s="30" t="s">
        <v>209</v>
      </c>
      <c r="E168" s="18"/>
      <c r="F168" s="24"/>
      <c r="G168" s="24"/>
      <c r="H168" s="24"/>
      <c r="I168" s="24"/>
      <c r="J168" s="24"/>
      <c r="K168" s="24"/>
      <c r="L168" s="1"/>
    </row>
    <row r="169" spans="1:12" ht="23.25">
      <c r="A169" s="1"/>
      <c r="B169" s="17"/>
      <c r="C169" s="16"/>
      <c r="D169" s="30" t="s">
        <v>63</v>
      </c>
      <c r="E169" s="18"/>
      <c r="F169" s="25"/>
      <c r="G169" s="25"/>
      <c r="H169" s="25"/>
      <c r="I169" s="25"/>
      <c r="J169" s="25"/>
      <c r="K169" s="25"/>
      <c r="L169" s="1"/>
    </row>
    <row r="170" spans="1:12" ht="23.25">
      <c r="A170" s="1"/>
      <c r="B170" s="17"/>
      <c r="C170" s="30"/>
      <c r="D170" s="30" t="s">
        <v>64</v>
      </c>
      <c r="E170" s="18"/>
      <c r="F170" s="24"/>
      <c r="G170" s="24"/>
      <c r="H170" s="24"/>
      <c r="I170" s="24"/>
      <c r="J170" s="24"/>
      <c r="K170" s="24"/>
      <c r="L170" s="1"/>
    </row>
    <row r="171" spans="1:12" ht="23.25">
      <c r="A171" s="1"/>
      <c r="B171" s="17"/>
      <c r="C171" s="30"/>
      <c r="D171" s="30" t="s">
        <v>65</v>
      </c>
      <c r="E171" s="18"/>
      <c r="F171" s="24">
        <v>243159.6</v>
      </c>
      <c r="G171" s="24"/>
      <c r="H171" s="24">
        <f>SUM(F171:G171)</f>
        <v>243159.6</v>
      </c>
      <c r="I171" s="24">
        <v>244583</v>
      </c>
      <c r="J171" s="24"/>
      <c r="K171" s="24">
        <f>SUM(I171:J171)</f>
        <v>244583</v>
      </c>
      <c r="L171" s="1"/>
    </row>
    <row r="172" spans="1:12" ht="23.25">
      <c r="A172" s="1"/>
      <c r="B172" s="17"/>
      <c r="C172" s="30"/>
      <c r="D172" s="30"/>
      <c r="E172" s="18"/>
      <c r="F172" s="25"/>
      <c r="G172" s="25"/>
      <c r="H172" s="25"/>
      <c r="I172" s="25"/>
      <c r="J172" s="25"/>
      <c r="K172" s="25"/>
      <c r="L172" s="1"/>
    </row>
    <row r="173" spans="1:12" ht="23.25">
      <c r="A173" s="1"/>
      <c r="B173" s="17"/>
      <c r="C173" s="30"/>
      <c r="D173" s="30" t="s">
        <v>210</v>
      </c>
      <c r="E173" s="18"/>
      <c r="F173" s="25"/>
      <c r="G173" s="25"/>
      <c r="H173" s="25"/>
      <c r="I173" s="25"/>
      <c r="J173" s="25"/>
      <c r="K173" s="24"/>
      <c r="L173" s="1"/>
    </row>
    <row r="174" spans="1:12" ht="23.25">
      <c r="A174" s="1"/>
      <c r="B174" s="17"/>
      <c r="C174" s="30"/>
      <c r="D174" s="30" t="s">
        <v>324</v>
      </c>
      <c r="E174" s="18"/>
      <c r="F174" s="24"/>
      <c r="G174" s="24"/>
      <c r="H174" s="24"/>
      <c r="I174" s="24"/>
      <c r="J174" s="24"/>
      <c r="K174" s="24"/>
      <c r="L174" s="1"/>
    </row>
    <row r="175" spans="1:12" ht="23.25">
      <c r="A175" s="1"/>
      <c r="B175" s="17"/>
      <c r="C175" s="16"/>
      <c r="D175" s="30" t="s">
        <v>212</v>
      </c>
      <c r="E175" s="18"/>
      <c r="F175" s="24"/>
      <c r="G175" s="25"/>
      <c r="H175" s="25"/>
      <c r="I175" s="25"/>
      <c r="J175" s="25"/>
      <c r="K175" s="24"/>
      <c r="L175" s="1"/>
    </row>
    <row r="176" spans="1:12" ht="23.25">
      <c r="A176" s="1"/>
      <c r="B176" s="17"/>
      <c r="C176" s="30"/>
      <c r="D176" s="30" t="s">
        <v>211</v>
      </c>
      <c r="E176" s="18"/>
      <c r="F176" s="24"/>
      <c r="G176" s="25">
        <v>11500</v>
      </c>
      <c r="H176" s="25">
        <f>SUM(F176:G176)</f>
        <v>11500</v>
      </c>
      <c r="I176" s="25"/>
      <c r="J176" s="25">
        <v>11500</v>
      </c>
      <c r="K176" s="24">
        <f>SUM(I176:J176)</f>
        <v>11500</v>
      </c>
      <c r="L176" s="1"/>
    </row>
    <row r="177" spans="1:12" ht="23.25">
      <c r="A177" s="1"/>
      <c r="B177" s="17"/>
      <c r="C177" s="30"/>
      <c r="D177" s="30"/>
      <c r="E177" s="18"/>
      <c r="F177" s="24"/>
      <c r="G177" s="24"/>
      <c r="H177" s="24"/>
      <c r="I177" s="24"/>
      <c r="J177" s="24"/>
      <c r="K177" s="24"/>
      <c r="L177" s="1"/>
    </row>
    <row r="178" spans="1:12" ht="23.25">
      <c r="A178" s="1"/>
      <c r="B178" s="17"/>
      <c r="C178" s="30"/>
      <c r="D178" s="30"/>
      <c r="E178" s="18"/>
      <c r="F178" s="25"/>
      <c r="G178" s="25"/>
      <c r="H178" s="25"/>
      <c r="I178" s="25"/>
      <c r="J178" s="25"/>
      <c r="K178" s="25"/>
      <c r="L178" s="1"/>
    </row>
    <row r="179" spans="1:12" ht="23.25">
      <c r="A179" s="1"/>
      <c r="B179" s="17"/>
      <c r="C179" s="30"/>
      <c r="D179" s="30"/>
      <c r="E179" s="18"/>
      <c r="F179" s="24"/>
      <c r="G179" s="24"/>
      <c r="H179" s="24"/>
      <c r="I179" s="24"/>
      <c r="J179" s="24"/>
      <c r="K179" s="24"/>
      <c r="L179" s="1"/>
    </row>
    <row r="180" spans="1:12" ht="23.25">
      <c r="A180" s="1"/>
      <c r="B180" s="19"/>
      <c r="C180" s="31"/>
      <c r="D180" s="31"/>
      <c r="E180" s="20"/>
      <c r="F180" s="27"/>
      <c r="G180" s="27"/>
      <c r="H180" s="27"/>
      <c r="I180" s="27"/>
      <c r="J180" s="27"/>
      <c r="K180" s="27"/>
      <c r="L180" s="1"/>
    </row>
    <row r="182" spans="1:12" ht="23.25">
      <c r="A182" s="7"/>
      <c r="B182" s="1"/>
      <c r="C182" s="7"/>
      <c r="D182" s="7"/>
      <c r="E182" s="7"/>
      <c r="F182" s="7"/>
      <c r="G182" s="7"/>
      <c r="H182" s="7"/>
      <c r="I182" s="7"/>
      <c r="J182" s="8"/>
      <c r="K182" s="8" t="s">
        <v>153</v>
      </c>
      <c r="L182" s="1"/>
    </row>
    <row r="183" spans="1:12" ht="23.25">
      <c r="A183" s="1"/>
      <c r="B183" s="9"/>
      <c r="C183" s="28"/>
      <c r="D183" s="28"/>
      <c r="E183" s="12"/>
      <c r="F183" s="5" t="s">
        <v>7</v>
      </c>
      <c r="G183" s="5"/>
      <c r="H183" s="5"/>
      <c r="I183" s="5"/>
      <c r="J183" s="5"/>
      <c r="K183" s="5"/>
      <c r="L183" s="1"/>
    </row>
    <row r="184" spans="1:12" ht="23.25">
      <c r="A184" s="1"/>
      <c r="B184" s="10" t="s">
        <v>9</v>
      </c>
      <c r="C184" s="3"/>
      <c r="D184" s="3"/>
      <c r="E184" s="13"/>
      <c r="F184" s="5" t="s">
        <v>0</v>
      </c>
      <c r="G184" s="5"/>
      <c r="H184" s="5"/>
      <c r="I184" s="5" t="s">
        <v>1</v>
      </c>
      <c r="J184" s="5"/>
      <c r="K184" s="5"/>
      <c r="L184" s="1"/>
    </row>
    <row r="185" spans="1:12" ht="23.25">
      <c r="A185" s="1"/>
      <c r="B185" s="44"/>
      <c r="C185" s="45"/>
      <c r="D185" s="45"/>
      <c r="E185" s="46"/>
      <c r="F185" s="5" t="s">
        <v>4</v>
      </c>
      <c r="G185" s="5" t="s">
        <v>5</v>
      </c>
      <c r="H185" s="6" t="s">
        <v>6</v>
      </c>
      <c r="I185" s="6" t="s">
        <v>4</v>
      </c>
      <c r="J185" s="6" t="s">
        <v>5</v>
      </c>
      <c r="K185" s="5" t="s">
        <v>6</v>
      </c>
      <c r="L185" s="1"/>
    </row>
    <row r="186" spans="1:12" ht="23.25">
      <c r="A186" s="1"/>
      <c r="B186" s="15"/>
      <c r="C186" s="16"/>
      <c r="D186" s="16"/>
      <c r="E186" s="16"/>
      <c r="F186" s="21"/>
      <c r="G186" s="22"/>
      <c r="H186" s="23"/>
      <c r="I186" s="23"/>
      <c r="J186" s="23"/>
      <c r="K186" s="23"/>
      <c r="L186" s="1"/>
    </row>
    <row r="187" spans="1:12" ht="23.25">
      <c r="A187" s="1"/>
      <c r="B187" s="15"/>
      <c r="C187" s="30" t="s">
        <v>66</v>
      </c>
      <c r="D187" s="30"/>
      <c r="E187" s="18"/>
      <c r="F187" s="38">
        <f>SUM(F193+F200)</f>
        <v>447297.8</v>
      </c>
      <c r="G187" s="38">
        <f>SUM(G193+G200)</f>
        <v>15800</v>
      </c>
      <c r="H187" s="38">
        <f>SUM(F187:G187)</f>
        <v>463097.8</v>
      </c>
      <c r="I187" s="38">
        <f>SUM(I193+I200)</f>
        <v>443694.2</v>
      </c>
      <c r="J187" s="38">
        <f>SUM(J193+J200)</f>
        <v>15800</v>
      </c>
      <c r="K187" s="38">
        <f>SUM(I187:J187)</f>
        <v>459494.2</v>
      </c>
      <c r="L187" s="1"/>
    </row>
    <row r="188" spans="1:12" ht="23.25">
      <c r="A188" s="1"/>
      <c r="B188" s="17"/>
      <c r="C188" s="30"/>
      <c r="D188" s="30"/>
      <c r="E188" s="18"/>
      <c r="F188" s="25"/>
      <c r="G188" s="25"/>
      <c r="H188" s="25"/>
      <c r="I188" s="25"/>
      <c r="J188" s="25"/>
      <c r="K188" s="24"/>
      <c r="L188" s="1"/>
    </row>
    <row r="189" spans="1:12" ht="23.25">
      <c r="A189" s="1"/>
      <c r="B189" s="17"/>
      <c r="C189" s="30"/>
      <c r="D189" s="30" t="s">
        <v>325</v>
      </c>
      <c r="E189" s="18"/>
      <c r="F189" s="25"/>
      <c r="G189" s="25"/>
      <c r="H189" s="25"/>
      <c r="I189" s="25"/>
      <c r="J189" s="25"/>
      <c r="K189" s="24"/>
      <c r="L189" s="1"/>
    </row>
    <row r="190" spans="1:12" ht="23.25">
      <c r="A190" s="1"/>
      <c r="B190" s="17"/>
      <c r="C190" s="30"/>
      <c r="D190" s="30" t="s">
        <v>213</v>
      </c>
      <c r="E190" s="18"/>
      <c r="F190" s="25"/>
      <c r="G190" s="25"/>
      <c r="H190" s="25"/>
      <c r="I190" s="25"/>
      <c r="J190" s="25"/>
      <c r="K190" s="24"/>
      <c r="L190" s="1"/>
    </row>
    <row r="191" spans="1:12" ht="23.25">
      <c r="A191" s="1"/>
      <c r="B191" s="17"/>
      <c r="C191" s="30"/>
      <c r="D191" s="30" t="s">
        <v>215</v>
      </c>
      <c r="E191" s="18"/>
      <c r="F191" s="24"/>
      <c r="G191" s="24"/>
      <c r="H191" s="24"/>
      <c r="I191" s="24"/>
      <c r="J191" s="24"/>
      <c r="K191" s="24"/>
      <c r="L191" s="1"/>
    </row>
    <row r="192" spans="1:12" ht="23.25">
      <c r="A192" s="1"/>
      <c r="B192" s="17"/>
      <c r="C192" s="30"/>
      <c r="D192" s="30" t="s">
        <v>216</v>
      </c>
      <c r="E192" s="18"/>
      <c r="F192" s="25"/>
      <c r="G192" s="25"/>
      <c r="H192" s="25"/>
      <c r="I192" s="25"/>
      <c r="J192" s="25"/>
      <c r="K192" s="24"/>
      <c r="L192" s="1"/>
    </row>
    <row r="193" spans="1:12" ht="23.25">
      <c r="A193" s="1"/>
      <c r="B193" s="17"/>
      <c r="C193" s="30"/>
      <c r="D193" s="30" t="s">
        <v>214</v>
      </c>
      <c r="E193" s="18"/>
      <c r="F193" s="25">
        <v>447297.8</v>
      </c>
      <c r="G193" s="25"/>
      <c r="H193" s="25">
        <f>SUM(F193:G193)</f>
        <v>447297.8</v>
      </c>
      <c r="I193" s="25">
        <v>443694.2</v>
      </c>
      <c r="J193" s="25"/>
      <c r="K193" s="24">
        <f>SUM(I193:J193)</f>
        <v>443694.2</v>
      </c>
      <c r="L193" s="1"/>
    </row>
    <row r="194" spans="1:12" ht="23.25">
      <c r="A194" s="1"/>
      <c r="B194" s="17"/>
      <c r="C194" s="30"/>
      <c r="D194" s="30"/>
      <c r="E194" s="18"/>
      <c r="F194" s="25"/>
      <c r="G194" s="25"/>
      <c r="H194" s="25"/>
      <c r="I194" s="25"/>
      <c r="J194" s="25"/>
      <c r="K194" s="24"/>
      <c r="L194" s="1"/>
    </row>
    <row r="195" spans="1:12" ht="23.25">
      <c r="A195" s="1"/>
      <c r="B195" s="17"/>
      <c r="C195" s="30"/>
      <c r="D195" s="30" t="s">
        <v>67</v>
      </c>
      <c r="E195" s="18"/>
      <c r="F195" s="25"/>
      <c r="G195" s="25"/>
      <c r="H195" s="25"/>
      <c r="I195" s="25"/>
      <c r="J195" s="25"/>
      <c r="K195" s="24"/>
      <c r="L195" s="1"/>
    </row>
    <row r="196" spans="1:12" ht="23.25">
      <c r="A196" s="1"/>
      <c r="B196" s="17"/>
      <c r="C196" s="30"/>
      <c r="D196" s="30" t="s">
        <v>68</v>
      </c>
      <c r="E196" s="18"/>
      <c r="F196" s="25"/>
      <c r="G196" s="25"/>
      <c r="H196" s="25"/>
      <c r="I196" s="25"/>
      <c r="J196" s="25"/>
      <c r="K196" s="24"/>
      <c r="L196" s="1"/>
    </row>
    <row r="197" spans="1:12" ht="23.25">
      <c r="A197" s="1"/>
      <c r="B197" s="17"/>
      <c r="C197" s="30"/>
      <c r="D197" s="30" t="s">
        <v>69</v>
      </c>
      <c r="E197" s="18"/>
      <c r="F197" s="25"/>
      <c r="G197" s="25"/>
      <c r="H197" s="25"/>
      <c r="I197" s="25"/>
      <c r="J197" s="25"/>
      <c r="K197" s="24"/>
      <c r="L197" s="1"/>
    </row>
    <row r="198" spans="1:12" ht="23.25">
      <c r="A198" s="1"/>
      <c r="B198" s="17"/>
      <c r="C198" s="30"/>
      <c r="D198" s="30" t="s">
        <v>70</v>
      </c>
      <c r="E198" s="18"/>
      <c r="F198" s="24"/>
      <c r="G198" s="24"/>
      <c r="H198" s="24"/>
      <c r="I198" s="24"/>
      <c r="J198" s="24"/>
      <c r="K198" s="24"/>
      <c r="L198" s="1"/>
    </row>
    <row r="199" spans="1:12" ht="23.25">
      <c r="A199" s="1"/>
      <c r="B199" s="17"/>
      <c r="C199" s="30"/>
      <c r="D199" s="30" t="s">
        <v>71</v>
      </c>
      <c r="E199" s="18"/>
      <c r="F199" s="25"/>
      <c r="G199" s="25"/>
      <c r="H199" s="25"/>
      <c r="I199" s="25"/>
      <c r="J199" s="25"/>
      <c r="K199" s="24"/>
      <c r="L199" s="1"/>
    </row>
    <row r="200" spans="1:12" ht="23.25">
      <c r="A200" s="1"/>
      <c r="B200" s="17"/>
      <c r="C200" s="30"/>
      <c r="D200" s="30" t="s">
        <v>39</v>
      </c>
      <c r="E200" s="18"/>
      <c r="F200" s="24"/>
      <c r="G200" s="25">
        <v>15800</v>
      </c>
      <c r="H200" s="25">
        <f>SUM(F200:G200)</f>
        <v>15800</v>
      </c>
      <c r="I200" s="25"/>
      <c r="J200" s="25">
        <v>15800</v>
      </c>
      <c r="K200" s="24">
        <f>SUM(I200:J200)</f>
        <v>15800</v>
      </c>
      <c r="L200" s="1"/>
    </row>
    <row r="201" spans="1:12" ht="23.25">
      <c r="A201" s="1"/>
      <c r="B201" s="17"/>
      <c r="C201" s="30"/>
      <c r="D201" s="30"/>
      <c r="E201" s="18"/>
      <c r="F201" s="25"/>
      <c r="G201" s="25"/>
      <c r="H201" s="25"/>
      <c r="I201" s="25"/>
      <c r="J201" s="25"/>
      <c r="K201" s="24"/>
      <c r="L201" s="1"/>
    </row>
    <row r="202" spans="1:12" ht="23.25">
      <c r="A202" s="1"/>
      <c r="B202" s="17"/>
      <c r="C202" s="30" t="s">
        <v>72</v>
      </c>
      <c r="D202" s="30"/>
      <c r="E202" s="18"/>
      <c r="F202" s="38">
        <f>SUM(F208+F213)</f>
        <v>303464.6</v>
      </c>
      <c r="G202" s="38">
        <f>SUM(G208+G213)</f>
        <v>13000</v>
      </c>
      <c r="H202" s="38">
        <f>SUM(F202:G202)</f>
        <v>316464.6</v>
      </c>
      <c r="I202" s="38">
        <f>SUM(I208+I213)</f>
        <v>304714.1</v>
      </c>
      <c r="J202" s="38">
        <f>SUM(J208+J213)</f>
        <v>13053.5</v>
      </c>
      <c r="K202" s="38">
        <f>SUM(I202:J202)</f>
        <v>317767.6</v>
      </c>
      <c r="L202" s="1"/>
    </row>
    <row r="203" spans="1:12" ht="23.25">
      <c r="A203" s="1"/>
      <c r="B203" s="17"/>
      <c r="C203" s="30"/>
      <c r="D203" s="35"/>
      <c r="E203" s="18"/>
      <c r="F203" s="24"/>
      <c r="G203" s="24"/>
      <c r="H203" s="24"/>
      <c r="I203" s="24"/>
      <c r="J203" s="24"/>
      <c r="K203" s="24"/>
      <c r="L203" s="1"/>
    </row>
    <row r="204" spans="1:12" ht="23.25">
      <c r="A204" s="1"/>
      <c r="B204" s="17"/>
      <c r="C204" s="30"/>
      <c r="D204" s="30" t="s">
        <v>218</v>
      </c>
      <c r="E204" s="18"/>
      <c r="F204" s="25"/>
      <c r="G204" s="25"/>
      <c r="H204" s="24"/>
      <c r="I204" s="25"/>
      <c r="J204" s="25"/>
      <c r="K204" s="24"/>
      <c r="L204" s="1"/>
    </row>
    <row r="205" spans="1:12" ht="23.25">
      <c r="A205" s="1"/>
      <c r="B205" s="17"/>
      <c r="C205" s="30"/>
      <c r="D205" s="30" t="s">
        <v>219</v>
      </c>
      <c r="E205" s="18"/>
      <c r="F205" s="24"/>
      <c r="G205" s="24"/>
      <c r="H205" s="24"/>
      <c r="I205" s="24"/>
      <c r="J205" s="24"/>
      <c r="K205" s="24"/>
      <c r="L205" s="1"/>
    </row>
    <row r="206" spans="1:12" ht="23.25">
      <c r="A206" s="1"/>
      <c r="B206" s="17"/>
      <c r="C206" s="30"/>
      <c r="D206" s="30" t="s">
        <v>217</v>
      </c>
      <c r="E206" s="18"/>
      <c r="F206" s="24"/>
      <c r="G206" s="24"/>
      <c r="H206" s="24"/>
      <c r="I206" s="24"/>
      <c r="J206" s="24"/>
      <c r="K206" s="24"/>
      <c r="L206" s="1"/>
    </row>
    <row r="207" spans="1:12" ht="23.25">
      <c r="A207" s="1"/>
      <c r="B207" s="17"/>
      <c r="C207" s="30"/>
      <c r="D207" s="35" t="s">
        <v>220</v>
      </c>
      <c r="E207" s="18"/>
      <c r="F207" s="24"/>
      <c r="G207" s="24"/>
      <c r="H207" s="24"/>
      <c r="I207" s="24"/>
      <c r="J207" s="24"/>
      <c r="K207" s="24"/>
      <c r="L207" s="1"/>
    </row>
    <row r="208" spans="1:12" ht="23.25">
      <c r="A208" s="1"/>
      <c r="B208" s="17"/>
      <c r="C208" s="30"/>
      <c r="D208" s="30" t="s">
        <v>184</v>
      </c>
      <c r="E208" s="18"/>
      <c r="F208" s="24">
        <v>303464.6</v>
      </c>
      <c r="G208" s="24"/>
      <c r="H208" s="24">
        <f>SUM(F208:G208)</f>
        <v>303464.6</v>
      </c>
      <c r="I208" s="24">
        <v>304714.1</v>
      </c>
      <c r="J208" s="24"/>
      <c r="K208" s="24">
        <f>SUM(I208:J208)</f>
        <v>304714.1</v>
      </c>
      <c r="L208" s="1"/>
    </row>
    <row r="209" spans="1:12" ht="23.25">
      <c r="A209" s="1"/>
      <c r="B209" s="17"/>
      <c r="C209" s="30"/>
      <c r="D209" s="35"/>
      <c r="E209" s="18"/>
      <c r="F209" s="24"/>
      <c r="G209" s="24"/>
      <c r="H209" s="24"/>
      <c r="I209" s="24"/>
      <c r="J209" s="24"/>
      <c r="K209" s="24"/>
      <c r="L209" s="1"/>
    </row>
    <row r="210" spans="1:12" ht="23.25">
      <c r="A210" s="1"/>
      <c r="B210" s="17"/>
      <c r="C210" s="30"/>
      <c r="D210" s="16" t="s">
        <v>74</v>
      </c>
      <c r="E210" s="16"/>
      <c r="F210" s="21"/>
      <c r="G210" s="22"/>
      <c r="H210" s="23"/>
      <c r="I210" s="23"/>
      <c r="J210" s="23"/>
      <c r="K210" s="23"/>
      <c r="L210" s="1"/>
    </row>
    <row r="211" spans="1:12" ht="23.25">
      <c r="A211" s="1"/>
      <c r="B211" s="17"/>
      <c r="C211" s="30"/>
      <c r="D211" s="30" t="s">
        <v>75</v>
      </c>
      <c r="E211" s="18"/>
      <c r="F211" s="24"/>
      <c r="G211" s="24"/>
      <c r="H211" s="24"/>
      <c r="I211" s="24"/>
      <c r="J211" s="24"/>
      <c r="K211" s="24"/>
      <c r="L211" s="1"/>
    </row>
    <row r="212" spans="1:12" ht="23.25">
      <c r="A212" s="1"/>
      <c r="B212" s="17"/>
      <c r="C212" s="30"/>
      <c r="D212" s="30" t="s">
        <v>221</v>
      </c>
      <c r="E212" s="18"/>
      <c r="F212" s="25"/>
      <c r="G212" s="25"/>
      <c r="H212" s="25"/>
      <c r="I212" s="25"/>
      <c r="J212" s="25"/>
      <c r="K212" s="25"/>
      <c r="L212" s="1"/>
    </row>
    <row r="213" spans="1:12" ht="23.25">
      <c r="A213" s="1"/>
      <c r="B213" s="17"/>
      <c r="C213" s="30"/>
      <c r="D213" s="30" t="s">
        <v>76</v>
      </c>
      <c r="E213" s="18"/>
      <c r="F213" s="25"/>
      <c r="G213" s="25">
        <v>13000</v>
      </c>
      <c r="H213" s="25">
        <f>SUM(F213:G213)</f>
        <v>13000</v>
      </c>
      <c r="I213" s="25"/>
      <c r="J213" s="25">
        <v>13053.5</v>
      </c>
      <c r="K213" s="25">
        <f>SUM(I213:J213)</f>
        <v>13053.5</v>
      </c>
      <c r="L213" s="1"/>
    </row>
    <row r="214" spans="1:12" ht="23.25">
      <c r="A214" s="1"/>
      <c r="B214" s="17"/>
      <c r="C214" s="30"/>
      <c r="D214" s="35"/>
      <c r="E214" s="18"/>
      <c r="F214" s="24"/>
      <c r="G214" s="24"/>
      <c r="H214" s="24"/>
      <c r="I214" s="24"/>
      <c r="J214" s="24"/>
      <c r="K214" s="24"/>
      <c r="L214" s="1"/>
    </row>
    <row r="215" spans="1:12" ht="23.25">
      <c r="A215" s="1"/>
      <c r="B215" s="17"/>
      <c r="C215" s="30" t="s">
        <v>77</v>
      </c>
      <c r="D215" s="30"/>
      <c r="E215" s="18"/>
      <c r="F215" s="38">
        <f>SUM(F220+F237)</f>
        <v>163093.7</v>
      </c>
      <c r="G215" s="38">
        <f>SUM(G220+G237)</f>
        <v>4600</v>
      </c>
      <c r="H215" s="38">
        <f>SUM(F215:G215)</f>
        <v>167693.7</v>
      </c>
      <c r="I215" s="38">
        <f>SUM(I220+I237)</f>
        <v>167274.4</v>
      </c>
      <c r="J215" s="38">
        <f>SUM(J220+J237)</f>
        <v>12983.7</v>
      </c>
      <c r="K215" s="38">
        <f>SUM(I215:J215)</f>
        <v>180258.1</v>
      </c>
      <c r="L215" s="1"/>
    </row>
    <row r="216" spans="1:12" ht="23.25">
      <c r="A216" s="1"/>
      <c r="B216" s="17"/>
      <c r="C216" s="30"/>
      <c r="D216" s="30"/>
      <c r="E216" s="18"/>
      <c r="F216" s="24"/>
      <c r="G216" s="24"/>
      <c r="H216" s="24"/>
      <c r="I216" s="24"/>
      <c r="J216" s="24"/>
      <c r="K216" s="24"/>
      <c r="L216" s="1"/>
    </row>
    <row r="217" spans="1:12" ht="23.25">
      <c r="A217" s="1"/>
      <c r="B217" s="17"/>
      <c r="C217" s="30"/>
      <c r="D217" s="30" t="s">
        <v>167</v>
      </c>
      <c r="E217" s="18"/>
      <c r="F217" s="24"/>
      <c r="G217" s="24"/>
      <c r="H217" s="24"/>
      <c r="I217" s="24"/>
      <c r="J217" s="24"/>
      <c r="K217" s="24"/>
      <c r="L217" s="1"/>
    </row>
    <row r="218" spans="1:12" ht="23.25">
      <c r="A218" s="1"/>
      <c r="B218" s="17"/>
      <c r="C218" s="30"/>
      <c r="D218" s="30" t="s">
        <v>222</v>
      </c>
      <c r="E218" s="18"/>
      <c r="F218" s="25"/>
      <c r="G218" s="25"/>
      <c r="H218" s="25"/>
      <c r="I218" s="25"/>
      <c r="J218" s="25"/>
      <c r="K218" s="24"/>
      <c r="L218" s="1"/>
    </row>
    <row r="219" spans="1:12" ht="23.25">
      <c r="A219" s="1"/>
      <c r="B219" s="17"/>
      <c r="C219" s="30"/>
      <c r="D219" s="30" t="s">
        <v>224</v>
      </c>
      <c r="E219" s="18"/>
      <c r="F219" s="24"/>
      <c r="G219" s="24"/>
      <c r="H219" s="24"/>
      <c r="I219" s="24"/>
      <c r="J219" s="24"/>
      <c r="K219" s="24"/>
      <c r="L219" s="1"/>
    </row>
    <row r="220" spans="1:12" ht="23.25">
      <c r="A220" s="1"/>
      <c r="B220" s="17"/>
      <c r="C220" s="30"/>
      <c r="D220" s="30" t="s">
        <v>223</v>
      </c>
      <c r="E220" s="18"/>
      <c r="F220" s="24">
        <v>163093.7</v>
      </c>
      <c r="G220" s="24"/>
      <c r="H220" s="24">
        <f>SUM(F220:G220)</f>
        <v>163093.7</v>
      </c>
      <c r="I220" s="24">
        <v>167274.4</v>
      </c>
      <c r="J220" s="24"/>
      <c r="K220" s="24">
        <f>SUM(I220:J220)</f>
        <v>167274.4</v>
      </c>
      <c r="L220" s="1"/>
    </row>
    <row r="221" spans="1:12" ht="23.25">
      <c r="A221" s="1"/>
      <c r="B221" s="17"/>
      <c r="C221" s="30"/>
      <c r="D221" s="30"/>
      <c r="E221" s="18"/>
      <c r="F221" s="24"/>
      <c r="G221" s="24"/>
      <c r="H221" s="24"/>
      <c r="I221" s="24"/>
      <c r="J221" s="24"/>
      <c r="K221" s="24"/>
      <c r="L221" s="1"/>
    </row>
    <row r="222" spans="1:12" ht="23.25">
      <c r="A222" s="1"/>
      <c r="B222" s="17"/>
      <c r="C222" s="30"/>
      <c r="D222" s="30" t="s">
        <v>225</v>
      </c>
      <c r="E222" s="18"/>
      <c r="F222" s="24"/>
      <c r="G222" s="24"/>
      <c r="H222" s="24"/>
      <c r="I222" s="24"/>
      <c r="J222" s="24"/>
      <c r="K222" s="24"/>
      <c r="L222" s="1"/>
    </row>
    <row r="223" spans="1:12" ht="23.25">
      <c r="A223" s="1"/>
      <c r="B223" s="17"/>
      <c r="C223" s="30"/>
      <c r="D223" s="30" t="s">
        <v>226</v>
      </c>
      <c r="E223" s="18"/>
      <c r="F223" s="25"/>
      <c r="G223" s="25"/>
      <c r="H223" s="25"/>
      <c r="I223" s="25"/>
      <c r="J223" s="25"/>
      <c r="K223" s="24"/>
      <c r="L223" s="1"/>
    </row>
    <row r="224" spans="1:12" ht="23.25">
      <c r="A224" s="1"/>
      <c r="B224" s="17"/>
      <c r="C224" s="30"/>
      <c r="D224" s="30" t="s">
        <v>326</v>
      </c>
      <c r="E224" s="18"/>
      <c r="F224" s="25"/>
      <c r="G224" s="25"/>
      <c r="H224" s="25"/>
      <c r="I224" s="25"/>
      <c r="J224" s="25"/>
      <c r="K224" s="24"/>
      <c r="L224" s="1"/>
    </row>
    <row r="225" spans="1:12" ht="23.25">
      <c r="A225" s="1"/>
      <c r="B225" s="19"/>
      <c r="C225" s="31"/>
      <c r="D225" s="31"/>
      <c r="E225" s="20"/>
      <c r="F225" s="27"/>
      <c r="G225" s="27"/>
      <c r="H225" s="27"/>
      <c r="I225" s="27"/>
      <c r="J225" s="27"/>
      <c r="K225" s="27"/>
      <c r="L225" s="1"/>
    </row>
    <row r="227" spans="1:12" ht="23.25">
      <c r="A227" s="7"/>
      <c r="B227" s="1"/>
      <c r="C227" s="7"/>
      <c r="D227" s="7"/>
      <c r="E227" s="7"/>
      <c r="F227" s="7"/>
      <c r="G227" s="7"/>
      <c r="H227" s="7"/>
      <c r="I227" s="7"/>
      <c r="J227" s="8"/>
      <c r="K227" s="8" t="s">
        <v>154</v>
      </c>
      <c r="L227" s="1"/>
    </row>
    <row r="228" spans="1:12" ht="23.25">
      <c r="A228" s="1"/>
      <c r="B228" s="9"/>
      <c r="C228" s="28"/>
      <c r="D228" s="28"/>
      <c r="E228" s="12"/>
      <c r="F228" s="5" t="s">
        <v>7</v>
      </c>
      <c r="G228" s="5"/>
      <c r="H228" s="5"/>
      <c r="I228" s="5"/>
      <c r="J228" s="5"/>
      <c r="K228" s="5"/>
      <c r="L228" s="1"/>
    </row>
    <row r="229" spans="1:12" ht="23.25">
      <c r="A229" s="1"/>
      <c r="B229" s="10" t="s">
        <v>9</v>
      </c>
      <c r="C229" s="3"/>
      <c r="D229" s="3"/>
      <c r="E229" s="13"/>
      <c r="F229" s="5" t="s">
        <v>0</v>
      </c>
      <c r="G229" s="5"/>
      <c r="H229" s="5"/>
      <c r="I229" s="5" t="s">
        <v>1</v>
      </c>
      <c r="J229" s="5"/>
      <c r="K229" s="5"/>
      <c r="L229" s="1"/>
    </row>
    <row r="230" spans="1:12" ht="23.25">
      <c r="A230" s="1"/>
      <c r="B230" s="44"/>
      <c r="C230" s="45"/>
      <c r="D230" s="45"/>
      <c r="E230" s="46"/>
      <c r="F230" s="5" t="s">
        <v>4</v>
      </c>
      <c r="G230" s="5" t="s">
        <v>5</v>
      </c>
      <c r="H230" s="6" t="s">
        <v>6</v>
      </c>
      <c r="I230" s="6" t="s">
        <v>4</v>
      </c>
      <c r="J230" s="6" t="s">
        <v>5</v>
      </c>
      <c r="K230" s="5" t="s">
        <v>6</v>
      </c>
      <c r="L230" s="1"/>
    </row>
    <row r="231" spans="1:12" ht="23.25">
      <c r="A231" s="1"/>
      <c r="B231" s="15"/>
      <c r="C231" s="16"/>
      <c r="D231" s="16"/>
      <c r="E231" s="16"/>
      <c r="F231" s="21"/>
      <c r="G231" s="22"/>
      <c r="H231" s="23"/>
      <c r="I231" s="23"/>
      <c r="J231" s="23"/>
      <c r="K231" s="23"/>
      <c r="L231" s="1"/>
    </row>
    <row r="232" spans="1:12" ht="23.25">
      <c r="A232" s="1"/>
      <c r="B232" s="15"/>
      <c r="C232" s="30"/>
      <c r="D232" s="30" t="s">
        <v>227</v>
      </c>
      <c r="E232" s="18"/>
      <c r="F232" s="25"/>
      <c r="G232" s="25"/>
      <c r="H232" s="25"/>
      <c r="I232" s="25"/>
      <c r="J232" s="25"/>
      <c r="K232" s="24"/>
      <c r="L232" s="1"/>
    </row>
    <row r="233" spans="1:12" ht="23.25">
      <c r="A233" s="1"/>
      <c r="B233" s="17"/>
      <c r="C233" s="30"/>
      <c r="D233" s="30" t="s">
        <v>229</v>
      </c>
      <c r="E233" s="18"/>
      <c r="F233" s="25"/>
      <c r="G233" s="25"/>
      <c r="H233" s="25"/>
      <c r="I233" s="25"/>
      <c r="J233" s="25"/>
      <c r="K233" s="24"/>
      <c r="L233" s="1"/>
    </row>
    <row r="234" spans="1:12" ht="23.25">
      <c r="A234" s="1"/>
      <c r="B234" s="17"/>
      <c r="C234" s="30"/>
      <c r="D234" s="30" t="s">
        <v>228</v>
      </c>
      <c r="E234" s="18"/>
      <c r="F234" s="25"/>
      <c r="G234" s="25"/>
      <c r="H234" s="25"/>
      <c r="I234" s="25"/>
      <c r="J234" s="25"/>
      <c r="K234" s="24"/>
      <c r="L234" s="1"/>
    </row>
    <row r="235" spans="1:12" ht="23.25">
      <c r="A235" s="1"/>
      <c r="B235" s="17"/>
      <c r="C235" s="30"/>
      <c r="D235" s="30" t="s">
        <v>230</v>
      </c>
      <c r="E235" s="18"/>
      <c r="F235" s="24"/>
      <c r="G235" s="24"/>
      <c r="H235" s="24"/>
      <c r="I235" s="24"/>
      <c r="J235" s="24"/>
      <c r="K235" s="24"/>
      <c r="L235" s="1"/>
    </row>
    <row r="236" spans="1:12" ht="23.25">
      <c r="A236" s="1"/>
      <c r="B236" s="17"/>
      <c r="C236" s="30"/>
      <c r="D236" s="30" t="s">
        <v>231</v>
      </c>
      <c r="E236" s="18"/>
      <c r="F236" s="24"/>
      <c r="G236" s="25"/>
      <c r="H236" s="25"/>
      <c r="I236" s="25"/>
      <c r="J236" s="25"/>
      <c r="K236" s="24"/>
      <c r="L236" s="1"/>
    </row>
    <row r="237" spans="1:12" ht="23.25">
      <c r="A237" s="1"/>
      <c r="B237" s="17"/>
      <c r="C237" s="30"/>
      <c r="D237" s="30" t="s">
        <v>109</v>
      </c>
      <c r="E237" s="18"/>
      <c r="F237" s="24"/>
      <c r="G237" s="25">
        <v>4600</v>
      </c>
      <c r="H237" s="25">
        <f>SUM(F237:G237)</f>
        <v>4600</v>
      </c>
      <c r="I237" s="25"/>
      <c r="J237" s="25">
        <v>12983.7</v>
      </c>
      <c r="K237" s="24">
        <f>SUM(I237:J237)</f>
        <v>12983.7</v>
      </c>
      <c r="L237" s="1"/>
    </row>
    <row r="238" spans="1:12" ht="23.25">
      <c r="A238" s="1"/>
      <c r="B238" s="17"/>
      <c r="C238" s="30"/>
      <c r="D238" s="30"/>
      <c r="E238" s="18"/>
      <c r="F238" s="25"/>
      <c r="G238" s="25"/>
      <c r="H238" s="25"/>
      <c r="I238" s="25"/>
      <c r="J238" s="25"/>
      <c r="K238" s="24"/>
      <c r="L238" s="1"/>
    </row>
    <row r="239" spans="1:12" ht="23.25">
      <c r="A239" s="1"/>
      <c r="B239" s="17"/>
      <c r="C239" s="30" t="s">
        <v>78</v>
      </c>
      <c r="D239" s="30"/>
      <c r="E239" s="18"/>
      <c r="F239" s="38">
        <f>SUM(F246+F252)</f>
        <v>936070</v>
      </c>
      <c r="G239" s="38">
        <f>SUM(G246+G252)</f>
        <v>34800</v>
      </c>
      <c r="H239" s="38">
        <f>SUM(F239:G239)</f>
        <v>970870</v>
      </c>
      <c r="I239" s="38">
        <f>SUM(I246+I252)</f>
        <v>881858.3</v>
      </c>
      <c r="J239" s="38">
        <f>SUM(J246+J252)</f>
        <v>48479</v>
      </c>
      <c r="K239" s="38">
        <f>SUM(I239:J239)</f>
        <v>930337.3</v>
      </c>
      <c r="L239" s="1"/>
    </row>
    <row r="240" spans="1:12" ht="23.25">
      <c r="A240" s="1"/>
      <c r="B240" s="17"/>
      <c r="C240" s="30"/>
      <c r="D240" s="30"/>
      <c r="E240" s="18"/>
      <c r="F240" s="25"/>
      <c r="G240" s="25"/>
      <c r="H240" s="25"/>
      <c r="I240" s="25"/>
      <c r="J240" s="25"/>
      <c r="K240" s="24"/>
      <c r="L240" s="1"/>
    </row>
    <row r="241" spans="1:12" ht="23.25">
      <c r="A241" s="1"/>
      <c r="B241" s="17"/>
      <c r="C241" s="30"/>
      <c r="D241" s="30" t="s">
        <v>232</v>
      </c>
      <c r="E241" s="18"/>
      <c r="F241" s="25"/>
      <c r="G241" s="25"/>
      <c r="H241" s="25"/>
      <c r="I241" s="25"/>
      <c r="J241" s="25"/>
      <c r="K241" s="24"/>
      <c r="L241" s="1"/>
    </row>
    <row r="242" spans="1:12" ht="23.25">
      <c r="A242" s="1"/>
      <c r="B242" s="17"/>
      <c r="C242" s="30"/>
      <c r="D242" s="30" t="s">
        <v>233</v>
      </c>
      <c r="E242" s="18"/>
      <c r="F242" s="24"/>
      <c r="G242" s="24"/>
      <c r="H242" s="24"/>
      <c r="I242" s="24"/>
      <c r="J242" s="24"/>
      <c r="K242" s="24"/>
      <c r="L242" s="1"/>
    </row>
    <row r="243" spans="1:12" ht="23.25">
      <c r="A243" s="1"/>
      <c r="B243" s="17"/>
      <c r="C243" s="30"/>
      <c r="D243" s="30" t="s">
        <v>234</v>
      </c>
      <c r="E243" s="18"/>
      <c r="F243" s="25"/>
      <c r="G243" s="25"/>
      <c r="H243" s="25"/>
      <c r="I243" s="25"/>
      <c r="J243" s="25"/>
      <c r="K243" s="24"/>
      <c r="L243" s="1"/>
    </row>
    <row r="244" spans="1:12" ht="23.25">
      <c r="A244" s="1"/>
      <c r="B244" s="17"/>
      <c r="C244" s="30"/>
      <c r="D244" s="30" t="s">
        <v>235</v>
      </c>
      <c r="E244" s="18"/>
      <c r="F244" s="24"/>
      <c r="G244" s="24"/>
      <c r="H244" s="24"/>
      <c r="I244" s="24"/>
      <c r="J244" s="24"/>
      <c r="K244" s="24"/>
      <c r="L244" s="1"/>
    </row>
    <row r="245" spans="1:12" ht="23.25">
      <c r="A245" s="1"/>
      <c r="B245" s="17"/>
      <c r="C245" s="30"/>
      <c r="D245" s="30" t="s">
        <v>236</v>
      </c>
      <c r="E245" s="18"/>
      <c r="F245" s="24"/>
      <c r="G245" s="24"/>
      <c r="H245" s="24"/>
      <c r="I245" s="24"/>
      <c r="J245" s="24"/>
      <c r="K245" s="24"/>
      <c r="L245" s="1"/>
    </row>
    <row r="246" spans="1:12" ht="23.25">
      <c r="A246" s="1"/>
      <c r="B246" s="17"/>
      <c r="C246" s="30"/>
      <c r="D246" s="30" t="s">
        <v>237</v>
      </c>
      <c r="E246" s="18"/>
      <c r="F246" s="24">
        <v>936070</v>
      </c>
      <c r="G246" s="24"/>
      <c r="H246" s="24">
        <f>SUM(F246:G246)</f>
        <v>936070</v>
      </c>
      <c r="I246" s="24">
        <v>881858.3</v>
      </c>
      <c r="J246" s="24"/>
      <c r="K246" s="24">
        <f>SUM(I246:J246)</f>
        <v>881858.3</v>
      </c>
      <c r="L246" s="1"/>
    </row>
    <row r="247" spans="1:12" ht="23.25">
      <c r="A247" s="1"/>
      <c r="B247" s="17"/>
      <c r="C247" s="30"/>
      <c r="D247" s="30"/>
      <c r="E247" s="18"/>
      <c r="F247" s="24"/>
      <c r="G247" s="24"/>
      <c r="H247" s="24"/>
      <c r="I247" s="24"/>
      <c r="J247" s="24"/>
      <c r="K247" s="24"/>
      <c r="L247" s="1"/>
    </row>
    <row r="248" spans="1:12" ht="23.25">
      <c r="A248" s="1"/>
      <c r="B248" s="17"/>
      <c r="C248" s="30"/>
      <c r="D248" s="30" t="s">
        <v>79</v>
      </c>
      <c r="E248" s="18"/>
      <c r="F248" s="24"/>
      <c r="G248" s="24"/>
      <c r="H248" s="24"/>
      <c r="I248" s="24"/>
      <c r="J248" s="24"/>
      <c r="K248" s="24"/>
      <c r="L248" s="1"/>
    </row>
    <row r="249" spans="1:12" ht="23.25">
      <c r="A249" s="1"/>
      <c r="B249" s="17"/>
      <c r="C249" s="30"/>
      <c r="D249" s="30" t="s">
        <v>80</v>
      </c>
      <c r="E249" s="18"/>
      <c r="F249" s="25"/>
      <c r="G249" s="25"/>
      <c r="H249" s="24"/>
      <c r="I249" s="25"/>
      <c r="J249" s="25"/>
      <c r="K249" s="24"/>
      <c r="L249" s="1"/>
    </row>
    <row r="250" spans="1:12" ht="23.25">
      <c r="A250" s="1"/>
      <c r="B250" s="17"/>
      <c r="C250" s="30"/>
      <c r="D250" s="30" t="s">
        <v>81</v>
      </c>
      <c r="E250" s="18"/>
      <c r="F250" s="24"/>
      <c r="G250" s="24"/>
      <c r="H250" s="24"/>
      <c r="I250" s="24"/>
      <c r="J250" s="24"/>
      <c r="K250" s="24"/>
      <c r="L250" s="1"/>
    </row>
    <row r="251" spans="1:12" ht="23.25">
      <c r="A251" s="1"/>
      <c r="B251" s="17"/>
      <c r="C251" s="30"/>
      <c r="D251" s="30" t="s">
        <v>82</v>
      </c>
      <c r="E251" s="18"/>
      <c r="F251" s="24"/>
      <c r="G251" s="26"/>
      <c r="H251" s="26"/>
      <c r="I251" s="26"/>
      <c r="J251" s="26"/>
      <c r="K251" s="26"/>
      <c r="L251" s="1"/>
    </row>
    <row r="252" spans="1:12" ht="23.25">
      <c r="A252" s="1"/>
      <c r="B252" s="17"/>
      <c r="C252" s="30"/>
      <c r="D252" s="30" t="s">
        <v>59</v>
      </c>
      <c r="E252" s="18"/>
      <c r="F252" s="26"/>
      <c r="G252" s="26">
        <v>34800</v>
      </c>
      <c r="H252" s="26">
        <f>SUM(F252:G252)</f>
        <v>34800</v>
      </c>
      <c r="I252" s="26"/>
      <c r="J252" s="26">
        <v>48479</v>
      </c>
      <c r="K252" s="26">
        <f>SUM(I252:J252)</f>
        <v>48479</v>
      </c>
      <c r="L252" s="1"/>
    </row>
    <row r="253" spans="1:12" ht="23.25">
      <c r="A253" s="1"/>
      <c r="B253" s="17"/>
      <c r="C253" s="30"/>
      <c r="D253" s="30"/>
      <c r="E253" s="18"/>
      <c r="F253" s="24"/>
      <c r="G253" s="24"/>
      <c r="H253" s="24"/>
      <c r="I253" s="24"/>
      <c r="J253" s="24"/>
      <c r="K253" s="24"/>
      <c r="L253" s="1"/>
    </row>
    <row r="254" spans="1:12" ht="23.25">
      <c r="A254" s="1"/>
      <c r="B254" s="17"/>
      <c r="C254" s="30"/>
      <c r="D254" s="34" t="s">
        <v>83</v>
      </c>
      <c r="E254" s="18"/>
      <c r="F254" s="25"/>
      <c r="G254" s="25"/>
      <c r="H254" s="24"/>
      <c r="I254" s="25"/>
      <c r="J254" s="25"/>
      <c r="K254" s="24"/>
      <c r="L254" s="1"/>
    </row>
    <row r="255" spans="1:12" ht="23.25">
      <c r="A255" s="1"/>
      <c r="B255" s="17"/>
      <c r="C255" s="30"/>
      <c r="D255" s="30"/>
      <c r="E255" s="18"/>
      <c r="F255" s="24"/>
      <c r="G255" s="24"/>
      <c r="H255" s="24"/>
      <c r="I255" s="24"/>
      <c r="J255" s="24"/>
      <c r="K255" s="24"/>
      <c r="L255" s="1"/>
    </row>
    <row r="256" spans="1:12" ht="23.25">
      <c r="A256" s="1"/>
      <c r="B256" s="17"/>
      <c r="C256" s="30" t="s">
        <v>84</v>
      </c>
      <c r="D256" s="30"/>
      <c r="E256" s="18"/>
      <c r="F256" s="38">
        <f>SUM(F261)</f>
        <v>0</v>
      </c>
      <c r="G256" s="38">
        <f>SUM(G261)</f>
        <v>0</v>
      </c>
      <c r="H256" s="38">
        <f>SUM(F256:G256)</f>
        <v>0</v>
      </c>
      <c r="I256" s="38">
        <f>SUM(I261)</f>
        <v>0</v>
      </c>
      <c r="J256" s="38">
        <f>SUM(J261)</f>
        <v>76500</v>
      </c>
      <c r="K256" s="38">
        <f>SUM(I256:J256)</f>
        <v>76500</v>
      </c>
      <c r="L256" s="1"/>
    </row>
    <row r="257" spans="1:12" ht="23.25">
      <c r="A257" s="1"/>
      <c r="B257" s="17"/>
      <c r="C257" s="30"/>
      <c r="E257" s="18"/>
      <c r="F257" s="25">
        <f>SUM(F261)</f>
        <v>0</v>
      </c>
      <c r="G257" s="22"/>
      <c r="H257" s="23"/>
      <c r="I257" s="23"/>
      <c r="J257" s="23"/>
      <c r="K257" s="23"/>
      <c r="L257" s="1"/>
    </row>
    <row r="258" spans="1:12" ht="23.25">
      <c r="A258" s="1"/>
      <c r="B258" s="17"/>
      <c r="C258" s="30"/>
      <c r="D258" s="30" t="s">
        <v>238</v>
      </c>
      <c r="E258" s="18"/>
      <c r="F258" s="24"/>
      <c r="G258" s="24"/>
      <c r="H258" s="24"/>
      <c r="I258" s="24"/>
      <c r="J258" s="24"/>
      <c r="K258" s="24"/>
      <c r="L258" s="1"/>
    </row>
    <row r="259" spans="1:12" ht="23.25">
      <c r="A259" s="1"/>
      <c r="B259" s="17"/>
      <c r="C259" s="34"/>
      <c r="D259" s="30" t="s">
        <v>239</v>
      </c>
      <c r="E259" s="18"/>
      <c r="F259" s="24"/>
      <c r="G259" s="24"/>
      <c r="H259" s="24"/>
      <c r="I259" s="24"/>
      <c r="J259" s="24"/>
      <c r="K259" s="24"/>
      <c r="L259" s="1"/>
    </row>
    <row r="260" spans="1:12" ht="23.25">
      <c r="A260" s="1"/>
      <c r="B260" s="17"/>
      <c r="D260" s="30" t="s">
        <v>240</v>
      </c>
      <c r="E260" s="18"/>
      <c r="F260" s="25"/>
      <c r="G260" s="25"/>
      <c r="H260" s="25"/>
      <c r="I260" s="25"/>
      <c r="J260" s="25"/>
      <c r="K260" s="24"/>
      <c r="L260" s="1"/>
    </row>
    <row r="261" spans="1:12" ht="23.25">
      <c r="A261" s="1"/>
      <c r="B261" s="17"/>
      <c r="D261" s="30" t="s">
        <v>241</v>
      </c>
      <c r="E261" s="18"/>
      <c r="F261" s="25"/>
      <c r="G261" s="25"/>
      <c r="H261" s="25">
        <f>SUM(F261:G261)</f>
        <v>0</v>
      </c>
      <c r="I261" s="25"/>
      <c r="J261" s="25">
        <v>76500</v>
      </c>
      <c r="K261" s="24">
        <f>SUM(I261:J261)</f>
        <v>76500</v>
      </c>
      <c r="L261" s="1"/>
    </row>
    <row r="262" spans="1:12" ht="23.25">
      <c r="A262" s="1"/>
      <c r="B262" s="17"/>
      <c r="C262" s="30"/>
      <c r="E262" s="18"/>
      <c r="F262" s="25">
        <f>SUM(F266)</f>
        <v>0</v>
      </c>
      <c r="G262" s="22"/>
      <c r="H262" s="23"/>
      <c r="I262" s="23"/>
      <c r="J262" s="23"/>
      <c r="K262" s="23"/>
      <c r="L262" s="1"/>
    </row>
    <row r="263" spans="1:12" ht="23.25">
      <c r="A263" s="1"/>
      <c r="B263" s="17"/>
      <c r="C263" s="30" t="s">
        <v>85</v>
      </c>
      <c r="D263" s="30"/>
      <c r="E263" s="18"/>
      <c r="F263" s="38">
        <f>SUM(F281)</f>
        <v>19800</v>
      </c>
      <c r="G263" s="38">
        <f>SUM(G281)</f>
        <v>0</v>
      </c>
      <c r="H263" s="38">
        <f>SUM(F263:G263)</f>
        <v>19800</v>
      </c>
      <c r="I263" s="38">
        <f>SUM(I281)</f>
        <v>16410</v>
      </c>
      <c r="J263" s="38">
        <f>SUM(J281)</f>
        <v>0</v>
      </c>
      <c r="K263" s="38">
        <f>SUM(I263:J263)</f>
        <v>16410</v>
      </c>
      <c r="L263" s="1"/>
    </row>
    <row r="264" spans="1:12" ht="23.25">
      <c r="A264" s="1"/>
      <c r="B264" s="17"/>
      <c r="C264" s="30"/>
      <c r="D264" s="30"/>
      <c r="E264" s="18"/>
      <c r="F264" s="25"/>
      <c r="G264" s="25"/>
      <c r="H264" s="25"/>
      <c r="I264" s="25"/>
      <c r="J264" s="25"/>
      <c r="K264" s="24"/>
      <c r="L264" s="1"/>
    </row>
    <row r="265" spans="1:12" ht="23.25">
      <c r="A265" s="1"/>
      <c r="B265" s="17"/>
      <c r="C265" s="30"/>
      <c r="D265" s="30" t="s">
        <v>86</v>
      </c>
      <c r="E265" s="18"/>
      <c r="F265" s="25"/>
      <c r="G265" s="25"/>
      <c r="H265" s="25"/>
      <c r="I265" s="25"/>
      <c r="J265" s="25"/>
      <c r="K265" s="24"/>
      <c r="L265" s="1"/>
    </row>
    <row r="266" spans="1:12" ht="23.25">
      <c r="A266" s="1"/>
      <c r="B266" s="17"/>
      <c r="C266" s="30"/>
      <c r="D266" s="30" t="s">
        <v>242</v>
      </c>
      <c r="E266" s="18"/>
      <c r="F266" s="24"/>
      <c r="G266" s="24"/>
      <c r="H266" s="24"/>
      <c r="I266" s="24"/>
      <c r="J266" s="24"/>
      <c r="K266" s="24"/>
      <c r="L266" s="1"/>
    </row>
    <row r="267" spans="1:12" ht="23.25">
      <c r="A267" s="1"/>
      <c r="B267" s="17"/>
      <c r="C267" s="30"/>
      <c r="D267" s="30" t="s">
        <v>87</v>
      </c>
      <c r="E267" s="18"/>
      <c r="F267" s="24"/>
      <c r="G267" s="24"/>
      <c r="H267" s="24"/>
      <c r="I267" s="24"/>
      <c r="J267" s="24"/>
      <c r="K267" s="24"/>
      <c r="L267" s="1"/>
    </row>
    <row r="268" spans="1:12" ht="23.25">
      <c r="A268" s="1"/>
      <c r="B268" s="17"/>
      <c r="C268" s="30"/>
      <c r="D268" s="30" t="s">
        <v>327</v>
      </c>
      <c r="E268" s="18"/>
      <c r="F268" s="24"/>
      <c r="G268" s="24"/>
      <c r="H268" s="24"/>
      <c r="I268" s="24"/>
      <c r="J268" s="24"/>
      <c r="K268" s="24"/>
      <c r="L268" s="1"/>
    </row>
    <row r="269" spans="1:12" ht="23.25">
      <c r="A269" s="1"/>
      <c r="B269" s="17"/>
      <c r="C269" s="30"/>
      <c r="D269" s="30" t="s">
        <v>243</v>
      </c>
      <c r="E269" s="18"/>
      <c r="F269" s="25"/>
      <c r="G269" s="25"/>
      <c r="H269" s="25"/>
      <c r="I269" s="25"/>
      <c r="J269" s="25"/>
      <c r="K269" s="24"/>
      <c r="L269" s="1"/>
    </row>
    <row r="270" spans="1:12" ht="23.25">
      <c r="A270" s="1"/>
      <c r="B270" s="19"/>
      <c r="C270" s="31"/>
      <c r="D270" s="31"/>
      <c r="E270" s="20"/>
      <c r="F270" s="27"/>
      <c r="G270" s="27"/>
      <c r="H270" s="27"/>
      <c r="I270" s="27"/>
      <c r="J270" s="27"/>
      <c r="K270" s="27"/>
      <c r="L270" s="1"/>
    </row>
    <row r="272" spans="1:12" ht="23.25">
      <c r="A272" s="7"/>
      <c r="B272" s="1"/>
      <c r="C272" s="7"/>
      <c r="D272" s="7"/>
      <c r="E272" s="7"/>
      <c r="F272" s="7"/>
      <c r="G272" s="7"/>
      <c r="H272" s="7"/>
      <c r="I272" s="7"/>
      <c r="J272" s="8"/>
      <c r="K272" s="8" t="s">
        <v>155</v>
      </c>
      <c r="L272" s="1"/>
    </row>
    <row r="273" spans="1:12" ht="23.25">
      <c r="A273" s="1"/>
      <c r="B273" s="9"/>
      <c r="C273" s="28"/>
      <c r="D273" s="28"/>
      <c r="E273" s="12"/>
      <c r="F273" s="5" t="s">
        <v>7</v>
      </c>
      <c r="G273" s="5"/>
      <c r="H273" s="5"/>
      <c r="I273" s="5"/>
      <c r="J273" s="5"/>
      <c r="K273" s="5"/>
      <c r="L273" s="1"/>
    </row>
    <row r="274" spans="1:12" ht="23.25">
      <c r="A274" s="1"/>
      <c r="B274" s="10" t="s">
        <v>9</v>
      </c>
      <c r="C274" s="3"/>
      <c r="D274" s="3"/>
      <c r="E274" s="13"/>
      <c r="F274" s="5" t="s">
        <v>0</v>
      </c>
      <c r="G274" s="5"/>
      <c r="H274" s="5"/>
      <c r="I274" s="5" t="s">
        <v>1</v>
      </c>
      <c r="J274" s="5"/>
      <c r="K274" s="5"/>
      <c r="L274" s="1"/>
    </row>
    <row r="275" spans="1:12" ht="23.25">
      <c r="A275" s="1"/>
      <c r="B275" s="44"/>
      <c r="C275" s="45"/>
      <c r="D275" s="45"/>
      <c r="E275" s="46"/>
      <c r="F275" s="5" t="s">
        <v>4</v>
      </c>
      <c r="G275" s="5" t="s">
        <v>5</v>
      </c>
      <c r="H275" s="6" t="s">
        <v>6</v>
      </c>
      <c r="I275" s="6" t="s">
        <v>4</v>
      </c>
      <c r="J275" s="6" t="s">
        <v>5</v>
      </c>
      <c r="K275" s="5" t="s">
        <v>6</v>
      </c>
      <c r="L275" s="1"/>
    </row>
    <row r="276" spans="1:12" ht="23.25">
      <c r="A276" s="1"/>
      <c r="B276" s="15"/>
      <c r="C276" s="16"/>
      <c r="D276" s="16"/>
      <c r="E276" s="16"/>
      <c r="F276" s="21"/>
      <c r="G276" s="22"/>
      <c r="H276" s="23"/>
      <c r="I276" s="23"/>
      <c r="J276" s="23"/>
      <c r="K276" s="23"/>
      <c r="L276" s="1"/>
    </row>
    <row r="277" spans="1:12" ht="23.25">
      <c r="A277" s="1"/>
      <c r="B277" s="15"/>
      <c r="C277" s="30"/>
      <c r="D277" s="30" t="s">
        <v>244</v>
      </c>
      <c r="E277" s="18"/>
      <c r="F277" s="25"/>
      <c r="G277" s="25"/>
      <c r="H277" s="25"/>
      <c r="I277" s="25"/>
      <c r="J277" s="25"/>
      <c r="K277" s="24"/>
      <c r="L277" s="1"/>
    </row>
    <row r="278" spans="1:12" ht="23.25">
      <c r="A278" s="1"/>
      <c r="B278" s="17"/>
      <c r="C278" s="30"/>
      <c r="D278" s="30" t="s">
        <v>245</v>
      </c>
      <c r="E278" s="18"/>
      <c r="F278" s="25"/>
      <c r="G278" s="25"/>
      <c r="H278" s="25"/>
      <c r="I278" s="25"/>
      <c r="J278" s="25"/>
      <c r="K278" s="24"/>
      <c r="L278" s="1"/>
    </row>
    <row r="279" spans="1:12" ht="23.25">
      <c r="A279" s="1"/>
      <c r="B279" s="17"/>
      <c r="C279" s="30"/>
      <c r="D279" s="30" t="s">
        <v>246</v>
      </c>
      <c r="E279" s="18"/>
      <c r="F279" s="25"/>
      <c r="G279" s="25"/>
      <c r="H279" s="25"/>
      <c r="I279" s="25"/>
      <c r="J279" s="25"/>
      <c r="K279" s="24"/>
      <c r="L279" s="1"/>
    </row>
    <row r="280" spans="1:12" ht="23.25">
      <c r="A280" s="1"/>
      <c r="B280" s="17"/>
      <c r="C280" s="30"/>
      <c r="D280" s="30" t="s">
        <v>248</v>
      </c>
      <c r="E280" s="18"/>
      <c r="F280" s="24"/>
      <c r="G280" s="24"/>
      <c r="H280" s="24"/>
      <c r="I280" s="24"/>
      <c r="J280" s="24"/>
      <c r="K280" s="24"/>
      <c r="L280" s="1"/>
    </row>
    <row r="281" spans="1:12" ht="23.25">
      <c r="A281" s="1"/>
      <c r="B281" s="17"/>
      <c r="C281" s="30"/>
      <c r="D281" s="30" t="s">
        <v>247</v>
      </c>
      <c r="E281" s="18"/>
      <c r="F281" s="24">
        <v>19800</v>
      </c>
      <c r="G281" s="24"/>
      <c r="H281" s="24">
        <f>SUM(F281:G281)</f>
        <v>19800</v>
      </c>
      <c r="I281" s="24">
        <v>16410</v>
      </c>
      <c r="J281" s="24"/>
      <c r="K281" s="24">
        <f>SUM(I281:J281)</f>
        <v>16410</v>
      </c>
      <c r="L281" s="1"/>
    </row>
    <row r="282" spans="1:12" ht="23.25">
      <c r="A282" s="1"/>
      <c r="B282" s="17"/>
      <c r="C282" s="30"/>
      <c r="D282" s="30"/>
      <c r="E282" s="18"/>
      <c r="F282" s="24"/>
      <c r="G282" s="24"/>
      <c r="H282" s="24"/>
      <c r="I282" s="24"/>
      <c r="J282" s="24"/>
      <c r="K282" s="24"/>
      <c r="L282" s="1"/>
    </row>
    <row r="283" spans="1:12" ht="23.25">
      <c r="A283" s="1"/>
      <c r="B283" s="17"/>
      <c r="C283" s="16" t="s">
        <v>88</v>
      </c>
      <c r="D283" s="16"/>
      <c r="E283" s="16"/>
      <c r="F283" s="39">
        <f>SUM(F298)</f>
        <v>96820</v>
      </c>
      <c r="G283" s="40">
        <f>SUM(G298)</f>
        <v>0</v>
      </c>
      <c r="H283" s="41">
        <f>SUM(F283:G283)</f>
        <v>96820</v>
      </c>
      <c r="I283" s="39">
        <f>SUM(I298)</f>
        <v>0</v>
      </c>
      <c r="J283" s="40">
        <f>SUM(J298)</f>
        <v>0</v>
      </c>
      <c r="K283" s="41">
        <f>SUM(I283:J283)</f>
        <v>0</v>
      </c>
      <c r="L283" s="1"/>
    </row>
    <row r="284" spans="1:12" ht="23.25">
      <c r="A284" s="1"/>
      <c r="B284" s="17"/>
      <c r="C284" s="30"/>
      <c r="D284" s="30"/>
      <c r="E284" s="18"/>
      <c r="F284" s="25"/>
      <c r="G284" s="25"/>
      <c r="H284" s="24"/>
      <c r="I284" s="25"/>
      <c r="J284" s="25"/>
      <c r="K284" s="24"/>
      <c r="L284" s="1"/>
    </row>
    <row r="285" spans="1:12" ht="23.25">
      <c r="A285" s="1"/>
      <c r="B285" s="17"/>
      <c r="C285" s="30"/>
      <c r="D285" s="30" t="s">
        <v>89</v>
      </c>
      <c r="E285" s="18"/>
      <c r="F285" s="24"/>
      <c r="G285" s="24"/>
      <c r="H285" s="24"/>
      <c r="I285" s="24"/>
      <c r="J285" s="24"/>
      <c r="K285" s="24"/>
      <c r="L285" s="1"/>
    </row>
    <row r="286" spans="1:12" ht="23.25">
      <c r="A286" s="1"/>
      <c r="B286" s="17"/>
      <c r="C286" s="30"/>
      <c r="D286" s="30" t="s">
        <v>249</v>
      </c>
      <c r="E286" s="18"/>
      <c r="F286" s="24"/>
      <c r="G286" s="24"/>
      <c r="H286" s="24"/>
      <c r="I286" s="24"/>
      <c r="J286" s="24"/>
      <c r="K286" s="24"/>
      <c r="L286" s="1"/>
    </row>
    <row r="287" spans="1:12" ht="23.25">
      <c r="A287" s="1"/>
      <c r="B287" s="17"/>
      <c r="C287" s="30"/>
      <c r="D287" s="30" t="s">
        <v>328</v>
      </c>
      <c r="E287" s="18"/>
      <c r="F287" s="26"/>
      <c r="G287" s="26"/>
      <c r="H287" s="26"/>
      <c r="I287" s="26"/>
      <c r="J287" s="26"/>
      <c r="K287" s="26"/>
      <c r="L287" s="1"/>
    </row>
    <row r="288" spans="1:12" ht="23.25">
      <c r="A288" s="1"/>
      <c r="B288" s="17"/>
      <c r="C288" s="30"/>
      <c r="D288" s="30" t="s">
        <v>253</v>
      </c>
      <c r="E288" s="18"/>
      <c r="F288" s="26"/>
      <c r="G288" s="26"/>
      <c r="H288" s="26"/>
      <c r="I288" s="26"/>
      <c r="J288" s="26"/>
      <c r="K288" s="26"/>
      <c r="L288" s="1"/>
    </row>
    <row r="289" spans="1:12" ht="23.25">
      <c r="A289" s="1"/>
      <c r="B289" s="17"/>
      <c r="C289" s="30"/>
      <c r="D289" s="30" t="s">
        <v>254</v>
      </c>
      <c r="E289" s="18"/>
      <c r="F289" s="26"/>
      <c r="G289" s="26"/>
      <c r="H289" s="26"/>
      <c r="I289" s="26"/>
      <c r="J289" s="26"/>
      <c r="K289" s="26"/>
      <c r="L289" s="1"/>
    </row>
    <row r="290" spans="1:12" ht="23.25">
      <c r="A290" s="1"/>
      <c r="B290" s="17"/>
      <c r="C290" s="30"/>
      <c r="D290" s="30" t="s">
        <v>255</v>
      </c>
      <c r="E290" s="18"/>
      <c r="F290" s="21"/>
      <c r="G290" s="22"/>
      <c r="H290" s="23"/>
      <c r="I290" s="23"/>
      <c r="J290" s="23"/>
      <c r="K290" s="23"/>
      <c r="L290" s="1"/>
    </row>
    <row r="291" spans="1:12" ht="23.25">
      <c r="A291" s="1"/>
      <c r="B291" s="17"/>
      <c r="C291" s="30"/>
      <c r="D291" s="30" t="s">
        <v>256</v>
      </c>
      <c r="E291" s="18"/>
      <c r="F291" s="24"/>
      <c r="G291" s="24"/>
      <c r="H291" s="24"/>
      <c r="I291" s="24"/>
      <c r="J291" s="24"/>
      <c r="K291" s="24"/>
      <c r="L291" s="1"/>
    </row>
    <row r="292" spans="1:12" ht="23.25">
      <c r="A292" s="1"/>
      <c r="B292" s="17"/>
      <c r="C292" s="30"/>
      <c r="D292" s="30" t="s">
        <v>257</v>
      </c>
      <c r="E292" s="18"/>
      <c r="F292" s="25"/>
      <c r="G292" s="25"/>
      <c r="H292" s="25"/>
      <c r="I292" s="25"/>
      <c r="J292" s="25"/>
      <c r="K292" s="25"/>
      <c r="L292" s="1"/>
    </row>
    <row r="293" spans="1:12" ht="23.25">
      <c r="A293" s="1"/>
      <c r="B293" s="17"/>
      <c r="C293" s="30"/>
      <c r="D293" s="30" t="s">
        <v>250</v>
      </c>
      <c r="E293" s="18"/>
      <c r="F293" s="25"/>
      <c r="G293" s="25"/>
      <c r="H293" s="25"/>
      <c r="I293" s="25"/>
      <c r="J293" s="25"/>
      <c r="K293" s="25"/>
      <c r="L293" s="1"/>
    </row>
    <row r="294" spans="1:12" ht="23.25">
      <c r="A294" s="1"/>
      <c r="B294" s="17"/>
      <c r="C294" s="30"/>
      <c r="D294" s="30" t="s">
        <v>258</v>
      </c>
      <c r="E294" s="18"/>
      <c r="F294" s="24"/>
      <c r="G294" s="24"/>
      <c r="H294" s="24"/>
      <c r="I294" s="24"/>
      <c r="J294" s="24"/>
      <c r="K294" s="24"/>
      <c r="L294" s="1"/>
    </row>
    <row r="295" spans="1:12" ht="23.25">
      <c r="A295" s="1"/>
      <c r="B295" s="17"/>
      <c r="C295" s="30"/>
      <c r="D295" s="30" t="s">
        <v>251</v>
      </c>
      <c r="E295" s="18"/>
      <c r="F295" s="25"/>
      <c r="G295" s="25"/>
      <c r="H295" s="25"/>
      <c r="I295" s="25"/>
      <c r="J295" s="25"/>
      <c r="K295" s="25"/>
      <c r="L295" s="1"/>
    </row>
    <row r="296" spans="1:12" ht="23.25">
      <c r="A296" s="1"/>
      <c r="B296" s="17"/>
      <c r="C296" s="30"/>
      <c r="D296" s="30" t="s">
        <v>252</v>
      </c>
      <c r="E296" s="18"/>
      <c r="F296" s="24"/>
      <c r="G296" s="24"/>
      <c r="H296" s="24"/>
      <c r="I296" s="24"/>
      <c r="J296" s="24"/>
      <c r="K296" s="24"/>
      <c r="L296" s="1"/>
    </row>
    <row r="297" spans="1:12" ht="23.25">
      <c r="A297" s="1"/>
      <c r="B297" s="17"/>
      <c r="C297" s="30"/>
      <c r="D297" s="30" t="s">
        <v>90</v>
      </c>
      <c r="E297" s="18"/>
      <c r="F297" s="25"/>
      <c r="G297" s="25"/>
      <c r="H297" s="25"/>
      <c r="I297" s="24"/>
      <c r="J297" s="24"/>
      <c r="K297" s="24"/>
      <c r="L297" s="1"/>
    </row>
    <row r="298" spans="1:12" ht="23.25">
      <c r="A298" s="1"/>
      <c r="B298" s="17"/>
      <c r="C298" s="30"/>
      <c r="D298" s="30" t="s">
        <v>91</v>
      </c>
      <c r="E298" s="18"/>
      <c r="F298" s="25">
        <v>96820</v>
      </c>
      <c r="G298" s="25"/>
      <c r="H298" s="25">
        <f>SUM(F298:G298)</f>
        <v>96820</v>
      </c>
      <c r="I298" s="24"/>
      <c r="J298" s="24"/>
      <c r="K298" s="24">
        <f>SUM(I298:J298)</f>
        <v>0</v>
      </c>
      <c r="L298" s="1"/>
    </row>
    <row r="299" spans="1:12" ht="23.25">
      <c r="A299" s="1"/>
      <c r="B299" s="17"/>
      <c r="C299" s="30"/>
      <c r="D299" s="30"/>
      <c r="E299" s="18"/>
      <c r="F299" s="25"/>
      <c r="G299" s="25"/>
      <c r="H299" s="25"/>
      <c r="I299" s="25"/>
      <c r="J299" s="25"/>
      <c r="K299" s="25"/>
      <c r="L299" s="1"/>
    </row>
    <row r="300" spans="1:12" ht="23.25">
      <c r="A300" s="1"/>
      <c r="B300" s="17"/>
      <c r="C300" s="30" t="s">
        <v>92</v>
      </c>
      <c r="D300" s="30"/>
      <c r="E300" s="18"/>
      <c r="F300" s="38">
        <f>SUM(F306+F309)</f>
        <v>4031799.9</v>
      </c>
      <c r="G300" s="38">
        <f>SUM(G306+G309)</f>
        <v>201600</v>
      </c>
      <c r="H300" s="38">
        <f>SUM(F300:G300)</f>
        <v>4233399.9</v>
      </c>
      <c r="I300" s="38">
        <f>SUM(I306+I309)</f>
        <v>4031799.9</v>
      </c>
      <c r="J300" s="38">
        <f>SUM(J306+J309)</f>
        <v>170147.1</v>
      </c>
      <c r="K300" s="38">
        <f>SUM(I300:J300)</f>
        <v>4201947</v>
      </c>
      <c r="L300" s="1"/>
    </row>
    <row r="301" spans="1:12" ht="23.25">
      <c r="A301" s="1"/>
      <c r="B301" s="17"/>
      <c r="C301" s="30"/>
      <c r="D301" s="30"/>
      <c r="E301" s="18"/>
      <c r="F301" s="24"/>
      <c r="G301" s="24"/>
      <c r="H301" s="24"/>
      <c r="I301" s="24"/>
      <c r="J301" s="24"/>
      <c r="K301" s="24"/>
      <c r="L301" s="1"/>
    </row>
    <row r="302" spans="1:12" ht="23.25">
      <c r="A302" s="1"/>
      <c r="B302" s="17"/>
      <c r="C302" s="30"/>
      <c r="D302" s="30" t="s">
        <v>93</v>
      </c>
      <c r="E302" s="18"/>
      <c r="F302" s="24"/>
      <c r="G302" s="24"/>
      <c r="H302" s="24"/>
      <c r="I302" s="24"/>
      <c r="J302" s="24"/>
      <c r="K302" s="24"/>
      <c r="L302" s="1"/>
    </row>
    <row r="303" spans="1:12" ht="23.25">
      <c r="A303" s="1"/>
      <c r="B303" s="17"/>
      <c r="C303" s="30"/>
      <c r="D303" s="30" t="s">
        <v>94</v>
      </c>
      <c r="E303" s="18"/>
      <c r="F303" s="25"/>
      <c r="G303" s="25"/>
      <c r="H303" s="25"/>
      <c r="I303" s="25"/>
      <c r="J303" s="25"/>
      <c r="K303" s="24"/>
      <c r="L303" s="1"/>
    </row>
    <row r="304" spans="1:12" ht="23.25">
      <c r="A304" s="1"/>
      <c r="B304" s="17"/>
      <c r="C304" s="30"/>
      <c r="D304" s="30" t="s">
        <v>95</v>
      </c>
      <c r="E304" s="18"/>
      <c r="F304" s="25"/>
      <c r="G304" s="25"/>
      <c r="H304" s="25"/>
      <c r="I304" s="25"/>
      <c r="J304" s="25"/>
      <c r="K304" s="24"/>
      <c r="L304" s="1"/>
    </row>
    <row r="305" spans="1:12" ht="23.25">
      <c r="A305" s="1"/>
      <c r="B305" s="17"/>
      <c r="C305" s="30"/>
      <c r="D305" s="30" t="s">
        <v>96</v>
      </c>
      <c r="E305" s="18"/>
      <c r="F305" s="24"/>
      <c r="G305" s="24"/>
      <c r="H305" s="24"/>
      <c r="I305" s="24"/>
      <c r="J305" s="24"/>
      <c r="K305" s="24"/>
      <c r="L305" s="1"/>
    </row>
    <row r="306" spans="1:12" ht="23.25">
      <c r="A306" s="1"/>
      <c r="B306" s="17"/>
      <c r="C306" s="30"/>
      <c r="D306" s="30" t="s">
        <v>97</v>
      </c>
      <c r="E306" s="18"/>
      <c r="F306" s="24">
        <v>4031799.9</v>
      </c>
      <c r="G306" s="24"/>
      <c r="H306" s="24">
        <f>SUM(F306:G306)</f>
        <v>4031799.9</v>
      </c>
      <c r="I306" s="24">
        <v>4031799.9</v>
      </c>
      <c r="J306" s="24"/>
      <c r="K306" s="24">
        <f>SUM(I306:J306)</f>
        <v>4031799.9</v>
      </c>
      <c r="L306" s="1"/>
    </row>
    <row r="307" spans="1:12" ht="23.25">
      <c r="A307" s="1"/>
      <c r="B307" s="17"/>
      <c r="C307" s="30"/>
      <c r="D307" s="30"/>
      <c r="E307" s="18"/>
      <c r="F307" s="38"/>
      <c r="G307" s="38"/>
      <c r="H307" s="38"/>
      <c r="I307" s="38"/>
      <c r="J307" s="38"/>
      <c r="K307" s="38"/>
      <c r="L307" s="1"/>
    </row>
    <row r="308" spans="1:12" ht="23.25">
      <c r="A308" s="1"/>
      <c r="B308" s="17"/>
      <c r="C308" s="30"/>
      <c r="D308" s="30" t="s">
        <v>98</v>
      </c>
      <c r="E308" s="18"/>
      <c r="F308" s="25"/>
      <c r="G308" s="25"/>
      <c r="H308" s="25"/>
      <c r="I308" s="25"/>
      <c r="J308" s="25"/>
      <c r="K308" s="24"/>
      <c r="L308" s="1"/>
    </row>
    <row r="309" spans="1:12" ht="23.25">
      <c r="A309" s="1"/>
      <c r="B309" s="17"/>
      <c r="C309" s="30"/>
      <c r="D309" s="30" t="s">
        <v>99</v>
      </c>
      <c r="E309" s="18"/>
      <c r="F309" s="25"/>
      <c r="G309" s="25">
        <v>201600</v>
      </c>
      <c r="H309" s="25">
        <f>SUM(F309:G309)</f>
        <v>201600</v>
      </c>
      <c r="I309" s="25"/>
      <c r="J309" s="25">
        <v>170147.1</v>
      </c>
      <c r="K309" s="24">
        <f>SUM(I309:J309)</f>
        <v>170147.1</v>
      </c>
      <c r="L309" s="1"/>
    </row>
    <row r="310" spans="1:12" ht="23.25">
      <c r="A310" s="1"/>
      <c r="B310" s="17"/>
      <c r="C310" s="30"/>
      <c r="D310" s="30"/>
      <c r="E310" s="18"/>
      <c r="F310" s="25"/>
      <c r="G310" s="25"/>
      <c r="H310" s="25"/>
      <c r="I310" s="25"/>
      <c r="J310" s="25"/>
      <c r="K310" s="24"/>
      <c r="L310" s="1"/>
    </row>
    <row r="311" spans="1:12" ht="23.25">
      <c r="A311" s="1"/>
      <c r="B311" s="17"/>
      <c r="C311" s="30" t="s">
        <v>100</v>
      </c>
      <c r="D311" s="30"/>
      <c r="E311" s="18"/>
      <c r="F311" s="38">
        <f>SUM(F315)</f>
        <v>0</v>
      </c>
      <c r="G311" s="38">
        <f>SUM(G315)</f>
        <v>0</v>
      </c>
      <c r="H311" s="38">
        <f>SUM(F311:G311)</f>
        <v>0</v>
      </c>
      <c r="I311" s="38">
        <f>SUM(I315)</f>
        <v>38457.7</v>
      </c>
      <c r="J311" s="38">
        <f>SUM(J315)</f>
        <v>0</v>
      </c>
      <c r="K311" s="38">
        <f>SUM(I311:J311)</f>
        <v>38457.7</v>
      </c>
      <c r="L311" s="1"/>
    </row>
    <row r="312" spans="1:12" ht="23.25">
      <c r="A312" s="1"/>
      <c r="B312" s="17"/>
      <c r="C312" s="30"/>
      <c r="D312" s="30"/>
      <c r="E312" s="18"/>
      <c r="F312" s="25"/>
      <c r="G312" s="25"/>
      <c r="H312" s="25"/>
      <c r="I312" s="24"/>
      <c r="J312" s="24"/>
      <c r="K312" s="24"/>
      <c r="L312" s="1"/>
    </row>
    <row r="313" spans="1:12" ht="23.25">
      <c r="A313" s="1"/>
      <c r="B313" s="17"/>
      <c r="C313" s="30"/>
      <c r="D313" s="30" t="s">
        <v>101</v>
      </c>
      <c r="E313" s="18"/>
      <c r="F313" s="25"/>
      <c r="G313" s="25"/>
      <c r="H313" s="25"/>
      <c r="I313" s="24"/>
      <c r="J313" s="24"/>
      <c r="K313" s="24"/>
      <c r="L313" s="1"/>
    </row>
    <row r="314" spans="1:12" ht="23.25">
      <c r="A314" s="1"/>
      <c r="B314" s="17"/>
      <c r="C314" s="30"/>
      <c r="D314" s="30" t="s">
        <v>259</v>
      </c>
      <c r="E314" s="18"/>
      <c r="F314" s="25"/>
      <c r="G314" s="25"/>
      <c r="H314" s="25">
        <f>SUM(F314:G314)</f>
        <v>0</v>
      </c>
      <c r="I314" s="24"/>
      <c r="J314" s="24"/>
      <c r="K314" s="24"/>
      <c r="L314" s="1"/>
    </row>
    <row r="315" spans="1:12" ht="23.25">
      <c r="A315" s="1"/>
      <c r="B315" s="19"/>
      <c r="C315" s="31"/>
      <c r="D315" s="31" t="s">
        <v>329</v>
      </c>
      <c r="E315" s="20"/>
      <c r="F315" s="27"/>
      <c r="G315" s="27"/>
      <c r="H315" s="27"/>
      <c r="I315" s="43">
        <v>38457.7</v>
      </c>
      <c r="J315" s="43"/>
      <c r="K315" s="43">
        <f>SUM(I315:J315)</f>
        <v>38457.7</v>
      </c>
      <c r="L315" s="1"/>
    </row>
    <row r="317" spans="1:12" ht="23.25">
      <c r="A317" s="7"/>
      <c r="B317" s="1"/>
      <c r="C317" s="7"/>
      <c r="D317" s="7"/>
      <c r="E317" s="7"/>
      <c r="F317" s="7"/>
      <c r="G317" s="7"/>
      <c r="H317" s="7"/>
      <c r="I317" s="7"/>
      <c r="J317" s="8"/>
      <c r="K317" s="8" t="s">
        <v>156</v>
      </c>
      <c r="L317" s="1"/>
    </row>
    <row r="318" spans="1:12" ht="23.25">
      <c r="A318" s="1"/>
      <c r="B318" s="9"/>
      <c r="C318" s="28"/>
      <c r="D318" s="28"/>
      <c r="E318" s="12"/>
      <c r="F318" s="5" t="s">
        <v>7</v>
      </c>
      <c r="G318" s="5"/>
      <c r="H318" s="5"/>
      <c r="I318" s="5"/>
      <c r="J318" s="5"/>
      <c r="K318" s="5"/>
      <c r="L318" s="1"/>
    </row>
    <row r="319" spans="1:12" ht="23.25">
      <c r="A319" s="1"/>
      <c r="B319" s="10" t="s">
        <v>9</v>
      </c>
      <c r="C319" s="3"/>
      <c r="D319" s="3"/>
      <c r="E319" s="13"/>
      <c r="F319" s="5" t="s">
        <v>0</v>
      </c>
      <c r="G319" s="5"/>
      <c r="H319" s="5"/>
      <c r="I319" s="5" t="s">
        <v>1</v>
      </c>
      <c r="J319" s="5"/>
      <c r="K319" s="5"/>
      <c r="L319" s="1"/>
    </row>
    <row r="320" spans="1:12" ht="23.25">
      <c r="A320" s="1"/>
      <c r="B320" s="44"/>
      <c r="C320" s="45"/>
      <c r="D320" s="45"/>
      <c r="E320" s="46"/>
      <c r="F320" s="5" t="s">
        <v>4</v>
      </c>
      <c r="G320" s="5" t="s">
        <v>5</v>
      </c>
      <c r="H320" s="6" t="s">
        <v>6</v>
      </c>
      <c r="I320" s="6" t="s">
        <v>4</v>
      </c>
      <c r="J320" s="6" t="s">
        <v>5</v>
      </c>
      <c r="K320" s="5" t="s">
        <v>6</v>
      </c>
      <c r="L320" s="1"/>
    </row>
    <row r="321" spans="1:12" ht="23.25">
      <c r="A321" s="1"/>
      <c r="B321" s="15"/>
      <c r="C321" s="16"/>
      <c r="D321" s="16"/>
      <c r="E321" s="16"/>
      <c r="F321" s="21"/>
      <c r="G321" s="22"/>
      <c r="H321" s="23"/>
      <c r="I321" s="23"/>
      <c r="J321" s="23"/>
      <c r="K321" s="23"/>
      <c r="L321" s="1"/>
    </row>
    <row r="322" spans="1:12" ht="23.25">
      <c r="A322" s="1"/>
      <c r="B322" s="15"/>
      <c r="C322" s="30"/>
      <c r="D322" s="34" t="s">
        <v>102</v>
      </c>
      <c r="E322" s="18"/>
      <c r="F322" s="25"/>
      <c r="G322" s="25"/>
      <c r="H322" s="25"/>
      <c r="I322" s="24"/>
      <c r="J322" s="24"/>
      <c r="K322" s="24"/>
      <c r="L322" s="1"/>
    </row>
    <row r="323" spans="1:12" ht="23.25">
      <c r="A323" s="1"/>
      <c r="B323" s="17"/>
      <c r="C323" s="30"/>
      <c r="D323" s="30"/>
      <c r="E323" s="18"/>
      <c r="F323" s="24"/>
      <c r="G323" s="24"/>
      <c r="H323" s="24"/>
      <c r="I323" s="24"/>
      <c r="J323" s="24"/>
      <c r="K323" s="24"/>
      <c r="L323" s="1"/>
    </row>
    <row r="324" spans="1:12" ht="23.25">
      <c r="A324" s="1"/>
      <c r="B324" s="17"/>
      <c r="C324" s="30" t="s">
        <v>103</v>
      </c>
      <c r="D324" s="30"/>
      <c r="E324" s="18"/>
      <c r="F324" s="24"/>
      <c r="G324" s="24"/>
      <c r="H324" s="24"/>
      <c r="I324" s="24"/>
      <c r="J324" s="24"/>
      <c r="K324" s="24"/>
      <c r="L324" s="1"/>
    </row>
    <row r="325" spans="1:12" ht="23.25">
      <c r="A325" s="1"/>
      <c r="B325" s="17"/>
      <c r="C325" s="30" t="s">
        <v>104</v>
      </c>
      <c r="D325" s="30"/>
      <c r="E325" s="18"/>
      <c r="F325" s="38">
        <f>SUM(F333+F337)</f>
        <v>73664.3</v>
      </c>
      <c r="G325" s="38">
        <f>SUM(G333+G337)</f>
        <v>167.2</v>
      </c>
      <c r="H325" s="38">
        <f>SUM(F325:G325)</f>
        <v>73831.5</v>
      </c>
      <c r="I325" s="38">
        <f>SUM(I333+I337)</f>
        <v>74983.8</v>
      </c>
      <c r="J325" s="38">
        <f>SUM(J333+J337)</f>
        <v>167.2</v>
      </c>
      <c r="K325" s="38">
        <f>SUM(I325:J325)</f>
        <v>75151</v>
      </c>
      <c r="L325" s="1"/>
    </row>
    <row r="326" spans="1:12" ht="23.25">
      <c r="A326" s="1"/>
      <c r="B326" s="17"/>
      <c r="C326" s="34"/>
      <c r="D326" s="34"/>
      <c r="E326" s="18"/>
      <c r="F326" s="24"/>
      <c r="G326" s="24"/>
      <c r="H326" s="24"/>
      <c r="I326" s="24"/>
      <c r="J326" s="24"/>
      <c r="K326" s="24"/>
      <c r="L326" s="1"/>
    </row>
    <row r="327" spans="1:12" ht="23.25">
      <c r="A327" s="1"/>
      <c r="B327" s="17"/>
      <c r="C327" s="30"/>
      <c r="D327" s="30" t="s">
        <v>218</v>
      </c>
      <c r="E327" s="18"/>
      <c r="F327" s="24"/>
      <c r="G327" s="24"/>
      <c r="H327" s="24"/>
      <c r="I327" s="24"/>
      <c r="J327" s="24"/>
      <c r="K327" s="24"/>
      <c r="L327" s="1"/>
    </row>
    <row r="328" spans="1:12" ht="23.25">
      <c r="A328" s="1"/>
      <c r="B328" s="17"/>
      <c r="C328" s="30"/>
      <c r="D328" s="30" t="s">
        <v>260</v>
      </c>
      <c r="E328" s="18"/>
      <c r="F328" s="24"/>
      <c r="G328" s="24"/>
      <c r="H328" s="24"/>
      <c r="I328" s="24"/>
      <c r="J328" s="24"/>
      <c r="K328" s="24"/>
      <c r="L328" s="1"/>
    </row>
    <row r="329" spans="1:12" ht="23.25">
      <c r="A329" s="1"/>
      <c r="B329" s="17"/>
      <c r="C329" s="30"/>
      <c r="D329" s="30" t="s">
        <v>261</v>
      </c>
      <c r="E329" s="18"/>
      <c r="F329" s="24"/>
      <c r="G329" s="24"/>
      <c r="H329" s="24"/>
      <c r="I329" s="24"/>
      <c r="J329" s="24"/>
      <c r="K329" s="24"/>
      <c r="L329" s="1"/>
    </row>
    <row r="330" spans="1:12" ht="23.25">
      <c r="A330" s="1"/>
      <c r="B330" s="17"/>
      <c r="C330" s="30"/>
      <c r="D330" s="16" t="s">
        <v>262</v>
      </c>
      <c r="E330" s="16"/>
      <c r="F330" s="21"/>
      <c r="G330" s="22"/>
      <c r="H330" s="23"/>
      <c r="I330" s="23"/>
      <c r="J330" s="23"/>
      <c r="K330" s="23"/>
      <c r="L330" s="1"/>
    </row>
    <row r="331" spans="1:12" ht="23.25">
      <c r="A331" s="1"/>
      <c r="B331" s="17"/>
      <c r="C331" s="30"/>
      <c r="D331" s="30" t="s">
        <v>263</v>
      </c>
      <c r="E331" s="18"/>
      <c r="F331" s="25"/>
      <c r="G331" s="25"/>
      <c r="H331" s="25"/>
      <c r="I331" s="25"/>
      <c r="J331" s="25"/>
      <c r="K331" s="25"/>
      <c r="L331" s="1"/>
    </row>
    <row r="332" spans="1:12" ht="23.25">
      <c r="A332" s="1"/>
      <c r="B332" s="17"/>
      <c r="C332" s="30"/>
      <c r="D332" s="30" t="s">
        <v>264</v>
      </c>
      <c r="E332" s="18"/>
      <c r="F332" s="25"/>
      <c r="G332" s="25"/>
      <c r="H332" s="25"/>
      <c r="I332" s="25"/>
      <c r="J332" s="25"/>
      <c r="K332" s="25"/>
      <c r="L332" s="1"/>
    </row>
    <row r="333" spans="1:12" ht="23.25">
      <c r="A333" s="1"/>
      <c r="B333" s="17"/>
      <c r="C333" s="30"/>
      <c r="D333" s="30" t="s">
        <v>265</v>
      </c>
      <c r="E333" s="18"/>
      <c r="F333" s="25">
        <v>73664.3</v>
      </c>
      <c r="G333" s="25"/>
      <c r="H333" s="25">
        <f>SUM(F333:G333)</f>
        <v>73664.3</v>
      </c>
      <c r="I333" s="25">
        <v>74983.8</v>
      </c>
      <c r="J333" s="25"/>
      <c r="K333" s="25">
        <f>SUM(I333:J333)</f>
        <v>74983.8</v>
      </c>
      <c r="L333" s="1"/>
    </row>
    <row r="334" spans="1:12" ht="23.25">
      <c r="A334" s="1"/>
      <c r="B334" s="17"/>
      <c r="C334" s="30"/>
      <c r="D334" s="30"/>
      <c r="E334" s="18"/>
      <c r="F334" s="25"/>
      <c r="G334" s="25"/>
      <c r="H334" s="24"/>
      <c r="I334" s="25"/>
      <c r="J334" s="25"/>
      <c r="K334" s="24"/>
      <c r="L334" s="1"/>
    </row>
    <row r="335" spans="1:12" ht="23.25">
      <c r="A335" s="1"/>
      <c r="B335" s="17"/>
      <c r="C335" s="30"/>
      <c r="D335" s="30" t="s">
        <v>105</v>
      </c>
      <c r="E335" s="18"/>
      <c r="F335" s="25"/>
      <c r="G335" s="25"/>
      <c r="H335" s="25"/>
      <c r="I335" s="25"/>
      <c r="J335" s="25"/>
      <c r="K335" s="25"/>
      <c r="L335" s="1"/>
    </row>
    <row r="336" spans="1:12" ht="23.25">
      <c r="A336" s="1"/>
      <c r="B336" s="17"/>
      <c r="C336" s="30"/>
      <c r="D336" s="30" t="s">
        <v>106</v>
      </c>
      <c r="E336" s="18"/>
      <c r="F336" s="25"/>
      <c r="G336" s="25"/>
      <c r="H336" s="25"/>
      <c r="I336" s="25"/>
      <c r="J336" s="25"/>
      <c r="K336" s="25"/>
      <c r="L336" s="1"/>
    </row>
    <row r="337" spans="1:12" ht="23.25">
      <c r="A337" s="1"/>
      <c r="B337" s="17"/>
      <c r="C337" s="30"/>
      <c r="D337" s="30" t="s">
        <v>107</v>
      </c>
      <c r="E337" s="18"/>
      <c r="F337" s="25"/>
      <c r="G337" s="25">
        <v>167.2</v>
      </c>
      <c r="H337" s="25">
        <f>SUM(F337:G337)</f>
        <v>167.2</v>
      </c>
      <c r="I337" s="25"/>
      <c r="J337" s="25">
        <v>167.2</v>
      </c>
      <c r="K337" s="25">
        <f>SUM(I337:J337)</f>
        <v>167.2</v>
      </c>
      <c r="L337" s="1"/>
    </row>
    <row r="338" spans="1:12" ht="23.25">
      <c r="A338" s="1"/>
      <c r="B338" s="17"/>
      <c r="C338" s="30"/>
      <c r="D338" s="16"/>
      <c r="E338" s="16"/>
      <c r="F338" s="21"/>
      <c r="G338" s="22"/>
      <c r="H338" s="23"/>
      <c r="I338" s="23"/>
      <c r="J338" s="23"/>
      <c r="K338" s="23"/>
      <c r="L338" s="1"/>
    </row>
    <row r="339" spans="1:12" ht="23.25">
      <c r="A339" s="1"/>
      <c r="B339" s="17"/>
      <c r="C339" s="30" t="s">
        <v>108</v>
      </c>
      <c r="D339" s="30"/>
      <c r="E339" s="18"/>
      <c r="F339" s="38">
        <f>SUM(F348+F351)</f>
        <v>51150.6</v>
      </c>
      <c r="G339" s="38">
        <f>SUM(G348+G351)</f>
        <v>2231.6</v>
      </c>
      <c r="H339" s="38">
        <f>SUM(F339:G339)</f>
        <v>53382.2</v>
      </c>
      <c r="I339" s="38">
        <f>SUM(I348+I351)</f>
        <v>48207.2</v>
      </c>
      <c r="J339" s="38">
        <f>SUM(J348+J351)</f>
        <v>0</v>
      </c>
      <c r="K339" s="38">
        <f>SUM(I339:J339)</f>
        <v>48207.2</v>
      </c>
      <c r="L339" s="1"/>
    </row>
    <row r="340" spans="1:12" ht="23.25">
      <c r="A340" s="1"/>
      <c r="B340" s="17"/>
      <c r="C340" s="30"/>
      <c r="D340" s="30"/>
      <c r="E340" s="18"/>
      <c r="F340" s="25"/>
      <c r="G340" s="25"/>
      <c r="H340" s="25"/>
      <c r="I340" s="25"/>
      <c r="J340" s="25"/>
      <c r="K340" s="25"/>
      <c r="L340" s="1"/>
    </row>
    <row r="341" spans="1:12" ht="23.25">
      <c r="A341" s="1"/>
      <c r="B341" s="17"/>
      <c r="C341" s="30"/>
      <c r="D341" s="30" t="s">
        <v>289</v>
      </c>
      <c r="E341" s="18"/>
      <c r="F341" s="25"/>
      <c r="G341" s="25"/>
      <c r="H341" s="25"/>
      <c r="I341" s="25"/>
      <c r="J341" s="25"/>
      <c r="K341" s="24"/>
      <c r="L341" s="1"/>
    </row>
    <row r="342" spans="1:12" ht="23.25">
      <c r="A342" s="1"/>
      <c r="B342" s="17"/>
      <c r="C342" s="30"/>
      <c r="D342" s="30" t="s">
        <v>330</v>
      </c>
      <c r="E342" s="18"/>
      <c r="F342" s="24"/>
      <c r="G342" s="24"/>
      <c r="H342" s="24"/>
      <c r="I342" s="24"/>
      <c r="J342" s="24"/>
      <c r="K342" s="24"/>
      <c r="L342" s="1"/>
    </row>
    <row r="343" spans="1:12" ht="23.25">
      <c r="A343" s="1"/>
      <c r="B343" s="17"/>
      <c r="C343" s="30"/>
      <c r="D343" s="30" t="s">
        <v>331</v>
      </c>
      <c r="E343" s="18"/>
      <c r="F343" s="24"/>
      <c r="G343" s="24"/>
      <c r="H343" s="24"/>
      <c r="I343" s="24"/>
      <c r="J343" s="24"/>
      <c r="K343" s="24"/>
      <c r="L343" s="1"/>
    </row>
    <row r="344" spans="1:12" ht="23.25">
      <c r="A344" s="1"/>
      <c r="B344" s="17"/>
      <c r="C344" s="30"/>
      <c r="D344" s="30" t="s">
        <v>332</v>
      </c>
      <c r="E344" s="18"/>
      <c r="F344" s="24"/>
      <c r="G344" s="24"/>
      <c r="H344" s="24"/>
      <c r="I344" s="24"/>
      <c r="J344" s="24"/>
      <c r="K344" s="24"/>
      <c r="L344" s="1"/>
    </row>
    <row r="345" spans="1:12" ht="23.25">
      <c r="A345" s="1"/>
      <c r="B345" s="17"/>
      <c r="C345" s="30"/>
      <c r="D345" s="30" t="s">
        <v>333</v>
      </c>
      <c r="E345" s="18"/>
      <c r="F345" s="25"/>
      <c r="G345" s="25"/>
      <c r="H345" s="25"/>
      <c r="I345" s="25"/>
      <c r="J345" s="25"/>
      <c r="K345" s="24"/>
      <c r="L345" s="1"/>
    </row>
    <row r="346" spans="1:12" ht="23.25">
      <c r="A346" s="1"/>
      <c r="B346" s="17"/>
      <c r="C346" s="30"/>
      <c r="D346" s="30" t="s">
        <v>334</v>
      </c>
      <c r="E346" s="18"/>
      <c r="F346" s="25"/>
      <c r="G346" s="25"/>
      <c r="H346" s="25"/>
      <c r="I346" s="25"/>
      <c r="J346" s="25"/>
      <c r="K346" s="24"/>
      <c r="L346" s="1"/>
    </row>
    <row r="347" spans="1:12" ht="23.25">
      <c r="A347" s="1"/>
      <c r="B347" s="17"/>
      <c r="C347" s="30"/>
      <c r="D347" s="30" t="s">
        <v>335</v>
      </c>
      <c r="E347" s="18"/>
      <c r="F347" s="25"/>
      <c r="G347" s="25"/>
      <c r="H347" s="25"/>
      <c r="I347" s="25"/>
      <c r="J347" s="25"/>
      <c r="K347" s="24"/>
      <c r="L347" s="1"/>
    </row>
    <row r="348" spans="1:12" ht="23.25">
      <c r="A348" s="1"/>
      <c r="B348" s="17"/>
      <c r="C348" s="30"/>
      <c r="D348" s="30" t="s">
        <v>336</v>
      </c>
      <c r="E348" s="18"/>
      <c r="F348" s="25">
        <v>51150.6</v>
      </c>
      <c r="G348" s="25"/>
      <c r="H348" s="25">
        <f>SUM(F348:G348)</f>
        <v>51150.6</v>
      </c>
      <c r="I348" s="25">
        <v>48207.2</v>
      </c>
      <c r="J348" s="25"/>
      <c r="K348" s="24">
        <f>SUM(I348:J348)</f>
        <v>48207.2</v>
      </c>
      <c r="L348" s="1"/>
    </row>
    <row r="349" spans="1:12" ht="23.25">
      <c r="A349" s="1"/>
      <c r="B349" s="17"/>
      <c r="C349" s="30"/>
      <c r="D349" s="30"/>
      <c r="E349" s="18"/>
      <c r="F349" s="25"/>
      <c r="G349" s="25"/>
      <c r="H349" s="25"/>
      <c r="I349" s="25"/>
      <c r="J349" s="25"/>
      <c r="K349" s="24"/>
      <c r="L349" s="1"/>
    </row>
    <row r="350" spans="1:12" ht="23.25">
      <c r="A350" s="1"/>
      <c r="B350" s="17"/>
      <c r="C350" s="30"/>
      <c r="D350" s="30" t="s">
        <v>266</v>
      </c>
      <c r="E350" s="18"/>
      <c r="F350" s="24"/>
      <c r="G350" s="24"/>
      <c r="H350" s="24"/>
      <c r="I350" s="24"/>
      <c r="J350" s="24"/>
      <c r="K350" s="24"/>
      <c r="L350" s="1"/>
    </row>
    <row r="351" spans="1:12" ht="23.25">
      <c r="A351" s="1"/>
      <c r="B351" s="17"/>
      <c r="C351" s="30"/>
      <c r="D351" s="30" t="s">
        <v>267</v>
      </c>
      <c r="E351" s="18"/>
      <c r="F351" s="24"/>
      <c r="G351" s="24">
        <v>2231.6</v>
      </c>
      <c r="H351" s="24">
        <f>SUM(F351:G351)</f>
        <v>2231.6</v>
      </c>
      <c r="I351" s="24"/>
      <c r="J351" s="24"/>
      <c r="K351" s="24">
        <f>SUM(I351:J351)</f>
        <v>0</v>
      </c>
      <c r="L351" s="1"/>
    </row>
    <row r="352" spans="1:12" ht="23.25">
      <c r="A352" s="1"/>
      <c r="B352" s="17"/>
      <c r="C352" s="30"/>
      <c r="D352" s="30"/>
      <c r="E352" s="18"/>
      <c r="F352" s="24"/>
      <c r="G352" s="24"/>
      <c r="H352" s="24"/>
      <c r="I352" s="24"/>
      <c r="J352" s="24"/>
      <c r="K352" s="24"/>
      <c r="L352" s="1"/>
    </row>
    <row r="353" spans="1:12" ht="23.25">
      <c r="A353" s="1"/>
      <c r="B353" s="17"/>
      <c r="C353" s="30" t="s">
        <v>111</v>
      </c>
      <c r="D353" s="30"/>
      <c r="E353" s="18"/>
      <c r="F353" s="38">
        <f>SUM(F370+F374)</f>
        <v>428313.9</v>
      </c>
      <c r="G353" s="38">
        <f>SUM(G370+G374)</f>
        <v>7128.8</v>
      </c>
      <c r="H353" s="38">
        <f>SUM(F353:G353)</f>
        <v>435442.7</v>
      </c>
      <c r="I353" s="38">
        <f>SUM(I370+I374)</f>
        <v>432961</v>
      </c>
      <c r="J353" s="38">
        <f>SUM(J370+J374)</f>
        <v>4485.2</v>
      </c>
      <c r="K353" s="38">
        <f>SUM(I353:J353)</f>
        <v>437446.2</v>
      </c>
      <c r="L353" s="1"/>
    </row>
    <row r="354" spans="1:12" ht="23.25">
      <c r="A354" s="1"/>
      <c r="B354" s="17"/>
      <c r="C354" s="30"/>
      <c r="D354" s="30"/>
      <c r="E354" s="18"/>
      <c r="F354" s="24"/>
      <c r="G354" s="24"/>
      <c r="H354" s="24"/>
      <c r="I354" s="24"/>
      <c r="J354" s="24"/>
      <c r="K354" s="24"/>
      <c r="L354" s="1"/>
    </row>
    <row r="355" spans="1:12" ht="23.25">
      <c r="A355" s="1"/>
      <c r="B355" s="17"/>
      <c r="C355" s="30"/>
      <c r="D355" s="30" t="s">
        <v>73</v>
      </c>
      <c r="E355" s="18"/>
      <c r="F355" s="25"/>
      <c r="G355" s="25"/>
      <c r="H355" s="25"/>
      <c r="I355" s="25"/>
      <c r="J355" s="25"/>
      <c r="K355" s="24"/>
      <c r="L355" s="1"/>
    </row>
    <row r="356" spans="1:12" ht="23.25">
      <c r="A356" s="1"/>
      <c r="B356" s="17"/>
      <c r="C356" s="30"/>
      <c r="D356" s="30" t="s">
        <v>268</v>
      </c>
      <c r="E356" s="18"/>
      <c r="F356" s="25"/>
      <c r="G356" s="25"/>
      <c r="H356" s="25"/>
      <c r="I356" s="25"/>
      <c r="J356" s="25"/>
      <c r="K356" s="24"/>
      <c r="L356" s="1"/>
    </row>
    <row r="357" spans="1:12" ht="23.25">
      <c r="A357" s="1"/>
      <c r="B357" s="17"/>
      <c r="C357" s="30"/>
      <c r="D357" s="30" t="s">
        <v>269</v>
      </c>
      <c r="E357" s="18"/>
      <c r="F357" s="24"/>
      <c r="G357" s="24"/>
      <c r="H357" s="24"/>
      <c r="I357" s="24"/>
      <c r="J357" s="24"/>
      <c r="K357" s="24"/>
      <c r="L357" s="1"/>
    </row>
    <row r="358" spans="1:12" ht="23.25">
      <c r="A358" s="1"/>
      <c r="B358" s="17"/>
      <c r="C358" s="30"/>
      <c r="D358" s="30" t="s">
        <v>270</v>
      </c>
      <c r="E358" s="18"/>
      <c r="F358" s="25"/>
      <c r="G358" s="25"/>
      <c r="H358" s="25"/>
      <c r="I358" s="25"/>
      <c r="J358" s="25"/>
      <c r="K358" s="24"/>
      <c r="L358" s="1"/>
    </row>
    <row r="359" spans="1:12" ht="23.25">
      <c r="A359" s="1"/>
      <c r="B359" s="17"/>
      <c r="C359" s="30"/>
      <c r="D359" s="30" t="s">
        <v>271</v>
      </c>
      <c r="E359" s="18"/>
      <c r="F359" s="24"/>
      <c r="G359" s="24"/>
      <c r="H359" s="24"/>
      <c r="I359" s="24"/>
      <c r="J359" s="24"/>
      <c r="K359" s="24"/>
      <c r="L359" s="1"/>
    </row>
    <row r="360" spans="1:12" ht="23.25">
      <c r="A360" s="1"/>
      <c r="B360" s="19"/>
      <c r="C360" s="31"/>
      <c r="D360" s="31"/>
      <c r="E360" s="20"/>
      <c r="F360" s="27"/>
      <c r="G360" s="27"/>
      <c r="H360" s="27"/>
      <c r="I360" s="27"/>
      <c r="J360" s="27"/>
      <c r="K360" s="27"/>
      <c r="L360" s="1"/>
    </row>
    <row r="362" spans="1:12" ht="23.25">
      <c r="A362" s="7"/>
      <c r="B362" s="1"/>
      <c r="C362" s="7"/>
      <c r="D362" s="7"/>
      <c r="E362" s="7"/>
      <c r="F362" s="7"/>
      <c r="G362" s="7"/>
      <c r="H362" s="7"/>
      <c r="I362" s="7"/>
      <c r="J362" s="8"/>
      <c r="K362" s="8" t="s">
        <v>157</v>
      </c>
      <c r="L362" s="1"/>
    </row>
    <row r="363" spans="1:12" ht="23.25">
      <c r="A363" s="1"/>
      <c r="B363" s="9"/>
      <c r="C363" s="28"/>
      <c r="D363" s="28"/>
      <c r="E363" s="12"/>
      <c r="F363" s="5" t="s">
        <v>7</v>
      </c>
      <c r="G363" s="5"/>
      <c r="H363" s="5"/>
      <c r="I363" s="5"/>
      <c r="J363" s="5"/>
      <c r="K363" s="5"/>
      <c r="L363" s="1"/>
    </row>
    <row r="364" spans="1:12" ht="23.25">
      <c r="A364" s="1"/>
      <c r="B364" s="10" t="s">
        <v>9</v>
      </c>
      <c r="C364" s="3"/>
      <c r="D364" s="3"/>
      <c r="E364" s="13"/>
      <c r="F364" s="5" t="s">
        <v>0</v>
      </c>
      <c r="G364" s="5"/>
      <c r="H364" s="5"/>
      <c r="I364" s="5" t="s">
        <v>1</v>
      </c>
      <c r="J364" s="5"/>
      <c r="K364" s="5"/>
      <c r="L364" s="1"/>
    </row>
    <row r="365" spans="1:12" ht="23.25">
      <c r="A365" s="1"/>
      <c r="B365" s="44"/>
      <c r="C365" s="45"/>
      <c r="D365" s="45"/>
      <c r="E365" s="46"/>
      <c r="F365" s="5" t="s">
        <v>4</v>
      </c>
      <c r="G365" s="5" t="s">
        <v>5</v>
      </c>
      <c r="H365" s="6" t="s">
        <v>6</v>
      </c>
      <c r="I365" s="6" t="s">
        <v>4</v>
      </c>
      <c r="J365" s="6" t="s">
        <v>5</v>
      </c>
      <c r="K365" s="5" t="s">
        <v>6</v>
      </c>
      <c r="L365" s="1"/>
    </row>
    <row r="366" spans="1:12" ht="23.25">
      <c r="A366" s="1"/>
      <c r="B366" s="15"/>
      <c r="C366" s="16"/>
      <c r="D366" s="16"/>
      <c r="E366" s="16"/>
      <c r="F366" s="21"/>
      <c r="G366" s="22"/>
      <c r="H366" s="23"/>
      <c r="I366" s="23"/>
      <c r="J366" s="23"/>
      <c r="K366" s="23"/>
      <c r="L366" s="1"/>
    </row>
    <row r="367" spans="1:12" ht="23.25">
      <c r="A367" s="1"/>
      <c r="B367" s="15"/>
      <c r="C367" s="30"/>
      <c r="D367" s="30" t="s">
        <v>338</v>
      </c>
      <c r="E367" s="18"/>
      <c r="F367" s="25"/>
      <c r="G367" s="25"/>
      <c r="H367" s="24"/>
      <c r="I367" s="25"/>
      <c r="J367" s="25"/>
      <c r="K367" s="24"/>
      <c r="L367" s="1"/>
    </row>
    <row r="368" spans="1:12" ht="23.25">
      <c r="A368" s="1"/>
      <c r="B368" s="17"/>
      <c r="C368" s="30"/>
      <c r="D368" s="30" t="s">
        <v>272</v>
      </c>
      <c r="E368" s="18"/>
      <c r="F368" s="24"/>
      <c r="G368" s="24"/>
      <c r="H368" s="24"/>
      <c r="I368" s="24"/>
      <c r="J368" s="24"/>
      <c r="K368" s="24"/>
      <c r="L368" s="1"/>
    </row>
    <row r="369" spans="1:12" ht="23.25">
      <c r="A369" s="1"/>
      <c r="B369" s="17"/>
      <c r="C369" s="30"/>
      <c r="D369" s="30" t="s">
        <v>273</v>
      </c>
      <c r="E369" s="18"/>
      <c r="F369" s="25"/>
      <c r="G369" s="25"/>
      <c r="H369" s="24"/>
      <c r="I369" s="25"/>
      <c r="J369" s="25"/>
      <c r="K369" s="24"/>
      <c r="L369" s="1"/>
    </row>
    <row r="370" spans="1:12" ht="23.25">
      <c r="A370" s="1"/>
      <c r="B370" s="17"/>
      <c r="C370" s="30"/>
      <c r="D370" s="30" t="s">
        <v>274</v>
      </c>
      <c r="E370" s="18"/>
      <c r="F370" s="25">
        <v>428313.9</v>
      </c>
      <c r="G370" s="25"/>
      <c r="H370" s="24">
        <f>SUM(F370:G370)</f>
        <v>428313.9</v>
      </c>
      <c r="I370" s="25">
        <v>432961</v>
      </c>
      <c r="J370" s="25"/>
      <c r="K370" s="24">
        <f>SUM(I370:J370)</f>
        <v>432961</v>
      </c>
      <c r="L370" s="1"/>
    </row>
    <row r="371" spans="1:12" ht="23.25">
      <c r="A371" s="1"/>
      <c r="B371" s="17"/>
      <c r="C371" s="30"/>
      <c r="D371" s="30"/>
      <c r="E371" s="18"/>
      <c r="F371" s="25"/>
      <c r="G371" s="25"/>
      <c r="H371" s="24"/>
      <c r="I371" s="25"/>
      <c r="J371" s="25"/>
      <c r="K371" s="24"/>
      <c r="L371" s="1"/>
    </row>
    <row r="372" spans="1:12" ht="23.25">
      <c r="A372" s="1"/>
      <c r="B372" s="17"/>
      <c r="C372" s="30"/>
      <c r="D372" s="30" t="s">
        <v>112</v>
      </c>
      <c r="E372" s="18"/>
      <c r="F372" s="24"/>
      <c r="G372" s="24"/>
      <c r="H372" s="24"/>
      <c r="I372" s="24"/>
      <c r="J372" s="24"/>
      <c r="K372" s="24"/>
      <c r="L372" s="1"/>
    </row>
    <row r="373" spans="1:12" ht="23.25">
      <c r="A373" s="1"/>
      <c r="B373" s="17"/>
      <c r="C373" s="30"/>
      <c r="D373" s="30" t="s">
        <v>113</v>
      </c>
      <c r="E373" s="18"/>
      <c r="F373" s="26"/>
      <c r="G373" s="26"/>
      <c r="H373" s="26"/>
      <c r="I373" s="26"/>
      <c r="J373" s="26"/>
      <c r="K373" s="26"/>
      <c r="L373" s="1"/>
    </row>
    <row r="374" spans="1:12" ht="23.25">
      <c r="A374" s="1"/>
      <c r="B374" s="17"/>
      <c r="C374" s="30"/>
      <c r="D374" s="30" t="s">
        <v>110</v>
      </c>
      <c r="E374" s="18"/>
      <c r="F374" s="26"/>
      <c r="G374" s="26">
        <v>7128.8</v>
      </c>
      <c r="H374" s="26">
        <f>SUM(F374:G374)</f>
        <v>7128.8</v>
      </c>
      <c r="I374" s="26"/>
      <c r="J374" s="26">
        <v>4485.2</v>
      </c>
      <c r="K374" s="26">
        <f>SUM(I374:J374)</f>
        <v>4485.2</v>
      </c>
      <c r="L374" s="1"/>
    </row>
    <row r="375" spans="1:12" ht="23.25">
      <c r="A375" s="1"/>
      <c r="B375" s="17"/>
      <c r="C375" s="30"/>
      <c r="D375" s="30"/>
      <c r="E375" s="18"/>
      <c r="F375" s="26"/>
      <c r="G375" s="26"/>
      <c r="H375" s="26"/>
      <c r="I375" s="26"/>
      <c r="J375" s="26"/>
      <c r="K375" s="26"/>
      <c r="L375" s="1"/>
    </row>
    <row r="376" spans="1:12" ht="23.25">
      <c r="A376" s="1"/>
      <c r="B376" s="17"/>
      <c r="C376" s="16" t="s">
        <v>114</v>
      </c>
      <c r="D376" s="16"/>
      <c r="E376" s="16"/>
      <c r="F376" s="21"/>
      <c r="G376" s="22"/>
      <c r="H376" s="23"/>
      <c r="I376" s="23"/>
      <c r="J376" s="23"/>
      <c r="K376" s="23"/>
      <c r="L376" s="1"/>
    </row>
    <row r="377" spans="1:12" ht="23.25">
      <c r="A377" s="1"/>
      <c r="B377" s="17"/>
      <c r="C377" s="30" t="s">
        <v>115</v>
      </c>
      <c r="D377" s="30"/>
      <c r="E377" s="18"/>
      <c r="F377" s="39">
        <f>SUM(F389+F392)</f>
        <v>75710.8</v>
      </c>
      <c r="G377" s="40">
        <f>SUM(G389+G392)</f>
        <v>224.4</v>
      </c>
      <c r="H377" s="40">
        <f>SUM(F377:G377)</f>
        <v>75935.2</v>
      </c>
      <c r="I377" s="40">
        <f>SUM(I389+I392)</f>
        <v>75869.1</v>
      </c>
      <c r="J377" s="40">
        <f>SUM(J389+J392)</f>
        <v>213.2</v>
      </c>
      <c r="K377" s="41">
        <f>SUM(I377:J377)</f>
        <v>76082.3</v>
      </c>
      <c r="L377" s="1"/>
    </row>
    <row r="378" spans="1:12" ht="23.25">
      <c r="A378" s="1"/>
      <c r="B378" s="17"/>
      <c r="C378" s="30"/>
      <c r="D378" s="30"/>
      <c r="E378" s="18"/>
      <c r="F378" s="25"/>
      <c r="G378" s="25"/>
      <c r="H378" s="25"/>
      <c r="I378" s="25"/>
      <c r="J378" s="25"/>
      <c r="K378" s="25"/>
      <c r="L378" s="1"/>
    </row>
    <row r="379" spans="1:12" ht="23.25">
      <c r="A379" s="1"/>
      <c r="B379" s="17"/>
      <c r="C379" s="30"/>
      <c r="D379" s="30" t="s">
        <v>116</v>
      </c>
      <c r="E379" s="18"/>
      <c r="F379" s="25"/>
      <c r="G379" s="25"/>
      <c r="H379" s="25"/>
      <c r="I379" s="25"/>
      <c r="J379" s="25"/>
      <c r="K379" s="25"/>
      <c r="L379" s="1"/>
    </row>
    <row r="380" spans="1:12" ht="23.25">
      <c r="A380" s="1"/>
      <c r="B380" s="17"/>
      <c r="C380" s="30"/>
      <c r="D380" s="30" t="s">
        <v>337</v>
      </c>
      <c r="E380" s="18"/>
      <c r="F380" s="24"/>
      <c r="G380" s="24"/>
      <c r="H380" s="24"/>
      <c r="I380" s="24"/>
      <c r="J380" s="24"/>
      <c r="K380" s="24"/>
      <c r="L380" s="1"/>
    </row>
    <row r="381" spans="1:12" ht="23.25">
      <c r="A381" s="1"/>
      <c r="B381" s="17"/>
      <c r="C381" s="30"/>
      <c r="D381" s="30" t="s">
        <v>279</v>
      </c>
      <c r="E381" s="18"/>
      <c r="F381" s="25"/>
      <c r="G381" s="25"/>
      <c r="H381" s="25"/>
      <c r="I381" s="25"/>
      <c r="J381" s="25"/>
      <c r="K381" s="25"/>
      <c r="L381" s="1"/>
    </row>
    <row r="382" spans="1:12" ht="23.25">
      <c r="A382" s="1"/>
      <c r="B382" s="17"/>
      <c r="C382" s="30"/>
      <c r="D382" s="30" t="s">
        <v>280</v>
      </c>
      <c r="E382" s="18"/>
      <c r="F382" s="24"/>
      <c r="G382" s="24"/>
      <c r="H382" s="24"/>
      <c r="I382" s="24"/>
      <c r="J382" s="24"/>
      <c r="K382" s="24"/>
      <c r="L382" s="1"/>
    </row>
    <row r="383" spans="1:12" ht="23.25">
      <c r="A383" s="1"/>
      <c r="B383" s="17"/>
      <c r="C383" s="30"/>
      <c r="D383" s="30" t="s">
        <v>281</v>
      </c>
      <c r="E383" s="18"/>
      <c r="F383" s="24"/>
      <c r="G383" s="24"/>
      <c r="H383" s="24"/>
      <c r="I383" s="24"/>
      <c r="J383" s="24"/>
      <c r="K383" s="24"/>
      <c r="L383" s="1"/>
    </row>
    <row r="384" spans="1:12" ht="23.25">
      <c r="A384" s="1"/>
      <c r="B384" s="17"/>
      <c r="C384" s="30"/>
      <c r="D384" s="30" t="s">
        <v>275</v>
      </c>
      <c r="E384" s="18"/>
      <c r="F384" s="25"/>
      <c r="G384" s="25"/>
      <c r="H384" s="25"/>
      <c r="I384" s="25"/>
      <c r="J384" s="25"/>
      <c r="K384" s="24"/>
      <c r="L384" s="1"/>
    </row>
    <row r="385" spans="1:12" ht="23.25">
      <c r="A385" s="1"/>
      <c r="B385" s="17"/>
      <c r="C385" s="30"/>
      <c r="D385" s="30" t="s">
        <v>282</v>
      </c>
      <c r="E385" s="18"/>
      <c r="F385" s="25"/>
      <c r="G385" s="25"/>
      <c r="H385" s="25"/>
      <c r="I385" s="25"/>
      <c r="J385" s="25"/>
      <c r="K385" s="24"/>
      <c r="L385" s="1"/>
    </row>
    <row r="386" spans="1:12" ht="23.25">
      <c r="A386" s="1"/>
      <c r="B386" s="17"/>
      <c r="C386" s="30"/>
      <c r="D386" s="30" t="s">
        <v>276</v>
      </c>
      <c r="E386" s="18"/>
      <c r="F386" s="24"/>
      <c r="G386" s="24"/>
      <c r="H386" s="24"/>
      <c r="I386" s="24"/>
      <c r="J386" s="24"/>
      <c r="K386" s="24"/>
      <c r="L386" s="1"/>
    </row>
    <row r="387" spans="1:12" ht="23.25">
      <c r="A387" s="1"/>
      <c r="B387" s="17"/>
      <c r="C387" s="30"/>
      <c r="D387" s="30" t="s">
        <v>277</v>
      </c>
      <c r="E387" s="18"/>
      <c r="F387" s="25"/>
      <c r="G387" s="25"/>
      <c r="H387" s="25"/>
      <c r="I387" s="25"/>
      <c r="J387" s="25"/>
      <c r="K387" s="24"/>
      <c r="L387" s="1"/>
    </row>
    <row r="388" spans="1:12" ht="23.25">
      <c r="A388" s="1"/>
      <c r="B388" s="17"/>
      <c r="C388" s="30"/>
      <c r="D388" s="30" t="s">
        <v>283</v>
      </c>
      <c r="E388" s="18"/>
      <c r="F388" s="25"/>
      <c r="G388" s="25"/>
      <c r="H388" s="25"/>
      <c r="I388" s="25"/>
      <c r="J388" s="25"/>
      <c r="K388" s="24"/>
      <c r="L388" s="1"/>
    </row>
    <row r="389" spans="1:12" ht="23.25">
      <c r="A389" s="1"/>
      <c r="B389" s="17"/>
      <c r="C389" s="30"/>
      <c r="D389" s="30" t="s">
        <v>278</v>
      </c>
      <c r="E389" s="18"/>
      <c r="F389" s="25">
        <v>75710.8</v>
      </c>
      <c r="G389" s="25"/>
      <c r="H389" s="25">
        <f>SUM(F389:G389)</f>
        <v>75710.8</v>
      </c>
      <c r="I389" s="25">
        <v>75869.1</v>
      </c>
      <c r="J389" s="25"/>
      <c r="K389" s="24">
        <f>SUM(I389:J389)</f>
        <v>75869.1</v>
      </c>
      <c r="L389" s="1"/>
    </row>
    <row r="390" spans="1:12" ht="23.25">
      <c r="A390" s="1"/>
      <c r="B390" s="17"/>
      <c r="C390" s="30"/>
      <c r="D390" s="30"/>
      <c r="E390" s="18"/>
      <c r="F390" s="25"/>
      <c r="G390" s="25"/>
      <c r="H390" s="25"/>
      <c r="I390" s="25"/>
      <c r="J390" s="25"/>
      <c r="K390" s="24"/>
      <c r="L390" s="1"/>
    </row>
    <row r="391" spans="1:12" ht="23.25">
      <c r="A391" s="1"/>
      <c r="B391" s="17"/>
      <c r="C391" s="30"/>
      <c r="D391" s="30" t="s">
        <v>117</v>
      </c>
      <c r="E391" s="18"/>
      <c r="F391" s="25"/>
      <c r="G391" s="25"/>
      <c r="H391" s="25"/>
      <c r="I391" s="25"/>
      <c r="J391" s="25"/>
      <c r="K391" s="24"/>
      <c r="L391" s="1"/>
    </row>
    <row r="392" spans="1:12" ht="23.25">
      <c r="A392" s="1"/>
      <c r="B392" s="17"/>
      <c r="C392" s="30"/>
      <c r="D392" s="30" t="s">
        <v>39</v>
      </c>
      <c r="E392" s="18"/>
      <c r="F392" s="25"/>
      <c r="G392" s="25">
        <v>224.4</v>
      </c>
      <c r="H392" s="25">
        <f>SUM(F392:G392)</f>
        <v>224.4</v>
      </c>
      <c r="I392" s="25"/>
      <c r="J392" s="25">
        <v>213.2</v>
      </c>
      <c r="K392" s="24">
        <f>SUM(I392:J392)</f>
        <v>213.2</v>
      </c>
      <c r="L392" s="1"/>
    </row>
    <row r="393" spans="1:12" ht="23.25">
      <c r="A393" s="1"/>
      <c r="B393" s="17"/>
      <c r="C393" s="30"/>
      <c r="D393" s="30"/>
      <c r="E393" s="18"/>
      <c r="F393" s="24"/>
      <c r="G393" s="24"/>
      <c r="H393" s="24"/>
      <c r="I393" s="24"/>
      <c r="J393" s="24"/>
      <c r="K393" s="24"/>
      <c r="L393" s="1"/>
    </row>
    <row r="394" spans="1:12" ht="23.25">
      <c r="A394" s="1"/>
      <c r="B394" s="17"/>
      <c r="C394" s="30" t="s">
        <v>118</v>
      </c>
      <c r="D394" s="30"/>
      <c r="E394" s="18"/>
      <c r="F394" s="38">
        <f>SUM(F400)</f>
        <v>116709.8</v>
      </c>
      <c r="G394" s="38">
        <f>SUM(G400)</f>
        <v>0</v>
      </c>
      <c r="H394" s="38">
        <f>SUM(F394:G394)</f>
        <v>116709.8</v>
      </c>
      <c r="I394" s="38">
        <f>SUM(I400)</f>
        <v>101822.3</v>
      </c>
      <c r="J394" s="38">
        <f>SUM(J400)</f>
        <v>0</v>
      </c>
      <c r="K394" s="38">
        <f>SUM(I394:J394)</f>
        <v>101822.3</v>
      </c>
      <c r="L394" s="1"/>
    </row>
    <row r="395" spans="1:12" ht="23.25">
      <c r="A395" s="1"/>
      <c r="B395" s="17"/>
      <c r="C395" s="30"/>
      <c r="D395" s="30"/>
      <c r="E395" s="18"/>
      <c r="F395" s="24"/>
      <c r="G395" s="24"/>
      <c r="H395" s="24"/>
      <c r="I395" s="24"/>
      <c r="J395" s="24"/>
      <c r="K395" s="24"/>
      <c r="L395" s="1"/>
    </row>
    <row r="396" spans="1:12" ht="23.25">
      <c r="A396" s="1"/>
      <c r="B396" s="17"/>
      <c r="C396" s="30"/>
      <c r="D396" s="30" t="s">
        <v>284</v>
      </c>
      <c r="E396" s="18"/>
      <c r="F396" s="24"/>
      <c r="G396" s="24"/>
      <c r="H396" s="24"/>
      <c r="I396" s="24"/>
      <c r="J396" s="24"/>
      <c r="K396" s="24"/>
      <c r="L396" s="1"/>
    </row>
    <row r="397" spans="1:12" ht="23.25">
      <c r="A397" s="1"/>
      <c r="B397" s="17"/>
      <c r="C397" s="30"/>
      <c r="D397" s="30" t="s">
        <v>285</v>
      </c>
      <c r="E397" s="18"/>
      <c r="F397" s="25"/>
      <c r="G397" s="25"/>
      <c r="H397" s="25"/>
      <c r="I397" s="25"/>
      <c r="J397" s="25"/>
      <c r="K397" s="24"/>
      <c r="L397" s="1"/>
    </row>
    <row r="398" spans="1:12" ht="23.25">
      <c r="A398" s="1"/>
      <c r="B398" s="17"/>
      <c r="C398" s="30"/>
      <c r="D398" s="30" t="s">
        <v>286</v>
      </c>
      <c r="E398" s="18"/>
      <c r="F398" s="25"/>
      <c r="G398" s="25"/>
      <c r="H398" s="25"/>
      <c r="I398" s="25"/>
      <c r="J398" s="25"/>
      <c r="K398" s="24"/>
      <c r="L398" s="1"/>
    </row>
    <row r="399" spans="1:12" ht="23.25">
      <c r="A399" s="1"/>
      <c r="B399" s="17"/>
      <c r="C399" s="30"/>
      <c r="D399" s="30" t="s">
        <v>287</v>
      </c>
      <c r="E399" s="18"/>
      <c r="F399" s="24"/>
      <c r="G399" s="24"/>
      <c r="H399" s="24"/>
      <c r="I399" s="24"/>
      <c r="J399" s="24"/>
      <c r="K399" s="24"/>
      <c r="L399" s="1"/>
    </row>
    <row r="400" spans="1:12" ht="23.25">
      <c r="A400" s="1"/>
      <c r="B400" s="17"/>
      <c r="C400" s="30"/>
      <c r="D400" s="30" t="s">
        <v>288</v>
      </c>
      <c r="E400" s="18"/>
      <c r="F400" s="24">
        <v>116709.8</v>
      </c>
      <c r="G400" s="24"/>
      <c r="H400" s="24">
        <f>SUM(F400:G400)</f>
        <v>116709.8</v>
      </c>
      <c r="I400" s="24">
        <v>101822.3</v>
      </c>
      <c r="J400" s="24"/>
      <c r="K400" s="24">
        <f>SUM(I400:J400)</f>
        <v>101822.3</v>
      </c>
      <c r="L400" s="1"/>
    </row>
    <row r="401" spans="1:12" ht="23.25">
      <c r="A401" s="1"/>
      <c r="B401" s="17"/>
      <c r="C401" s="30"/>
      <c r="D401" s="30"/>
      <c r="E401" s="18"/>
      <c r="F401" s="25"/>
      <c r="G401" s="25"/>
      <c r="H401" s="25"/>
      <c r="I401" s="25"/>
      <c r="J401" s="25"/>
      <c r="K401" s="24"/>
      <c r="L401" s="1"/>
    </row>
    <row r="402" spans="1:12" ht="23.25">
      <c r="A402" s="1"/>
      <c r="B402" s="17"/>
      <c r="C402" s="30" t="s">
        <v>119</v>
      </c>
      <c r="D402" s="30"/>
      <c r="E402" s="18"/>
      <c r="F402" s="38">
        <f>SUM(F423+F427)</f>
        <v>481846</v>
      </c>
      <c r="G402" s="38">
        <f>SUM(G423+G427)</f>
        <v>4007.2</v>
      </c>
      <c r="H402" s="38">
        <f>SUM(F402:G402)</f>
        <v>485853.2</v>
      </c>
      <c r="I402" s="38">
        <f>SUM(I423+I427)</f>
        <v>457066.6</v>
      </c>
      <c r="J402" s="38">
        <f>SUM(J423+J427)</f>
        <v>6835.6</v>
      </c>
      <c r="K402" s="38">
        <f>SUM(I402:J402)</f>
        <v>463902.19999999995</v>
      </c>
      <c r="L402" s="1"/>
    </row>
    <row r="403" spans="1:12" ht="23.25">
      <c r="A403" s="1"/>
      <c r="B403" s="17"/>
      <c r="C403" s="30"/>
      <c r="D403" s="30"/>
      <c r="E403" s="18"/>
      <c r="F403" s="24"/>
      <c r="G403" s="24"/>
      <c r="H403" s="24"/>
      <c r="I403" s="24"/>
      <c r="J403" s="24"/>
      <c r="K403" s="24"/>
      <c r="L403" s="1"/>
    </row>
    <row r="404" spans="1:12" ht="23.25">
      <c r="A404" s="1"/>
      <c r="B404" s="17"/>
      <c r="C404" s="30"/>
      <c r="D404" s="30" t="s">
        <v>289</v>
      </c>
      <c r="E404" s="18"/>
      <c r="F404" s="25"/>
      <c r="G404" s="25"/>
      <c r="H404" s="24"/>
      <c r="I404" s="25"/>
      <c r="J404" s="25"/>
      <c r="K404" s="24"/>
      <c r="L404" s="1"/>
    </row>
    <row r="405" spans="1:12" ht="23.25">
      <c r="A405" s="1"/>
      <c r="B405" s="19"/>
      <c r="C405" s="31"/>
      <c r="D405" s="31"/>
      <c r="E405" s="20"/>
      <c r="F405" s="27"/>
      <c r="G405" s="27"/>
      <c r="H405" s="27"/>
      <c r="I405" s="27"/>
      <c r="J405" s="27"/>
      <c r="K405" s="27"/>
      <c r="L405" s="1"/>
    </row>
    <row r="407" spans="1:12" ht="23.25">
      <c r="A407" s="7"/>
      <c r="B407" s="1"/>
      <c r="C407" s="7"/>
      <c r="D407" s="7"/>
      <c r="E407" s="7"/>
      <c r="F407" s="7"/>
      <c r="G407" s="7"/>
      <c r="H407" s="7"/>
      <c r="I407" s="7"/>
      <c r="J407" s="8"/>
      <c r="K407" s="8" t="s">
        <v>158</v>
      </c>
      <c r="L407" s="1"/>
    </row>
    <row r="408" spans="1:12" ht="23.25">
      <c r="A408" s="1"/>
      <c r="B408" s="9"/>
      <c r="C408" s="28"/>
      <c r="D408" s="28"/>
      <c r="E408" s="12"/>
      <c r="F408" s="5" t="s">
        <v>7</v>
      </c>
      <c r="G408" s="5"/>
      <c r="H408" s="5"/>
      <c r="I408" s="5"/>
      <c r="J408" s="5"/>
      <c r="K408" s="5"/>
      <c r="L408" s="1"/>
    </row>
    <row r="409" spans="1:12" ht="23.25">
      <c r="A409" s="1"/>
      <c r="B409" s="10" t="s">
        <v>9</v>
      </c>
      <c r="C409" s="3"/>
      <c r="D409" s="3"/>
      <c r="E409" s="13"/>
      <c r="F409" s="5" t="s">
        <v>0</v>
      </c>
      <c r="G409" s="5"/>
      <c r="H409" s="5"/>
      <c r="I409" s="5" t="s">
        <v>1</v>
      </c>
      <c r="J409" s="5"/>
      <c r="K409" s="5"/>
      <c r="L409" s="1"/>
    </row>
    <row r="410" spans="1:12" ht="23.25">
      <c r="A410" s="1"/>
      <c r="B410" s="44"/>
      <c r="C410" s="45"/>
      <c r="D410" s="45"/>
      <c r="E410" s="46"/>
      <c r="F410" s="5" t="s">
        <v>4</v>
      </c>
      <c r="G410" s="5" t="s">
        <v>5</v>
      </c>
      <c r="H410" s="6" t="s">
        <v>6</v>
      </c>
      <c r="I410" s="6" t="s">
        <v>4</v>
      </c>
      <c r="J410" s="6" t="s">
        <v>5</v>
      </c>
      <c r="K410" s="5" t="s">
        <v>6</v>
      </c>
      <c r="L410" s="1"/>
    </row>
    <row r="411" spans="1:12" ht="23.25">
      <c r="A411" s="1"/>
      <c r="B411" s="15"/>
      <c r="C411" s="16"/>
      <c r="D411" s="16"/>
      <c r="E411" s="16"/>
      <c r="F411" s="21"/>
      <c r="G411" s="22"/>
      <c r="H411" s="23"/>
      <c r="I411" s="23"/>
      <c r="J411" s="23"/>
      <c r="K411" s="23"/>
      <c r="L411" s="1"/>
    </row>
    <row r="412" spans="1:12" ht="23.25">
      <c r="A412" s="1"/>
      <c r="B412" s="15"/>
      <c r="C412" s="30"/>
      <c r="D412" s="30" t="s">
        <v>339</v>
      </c>
      <c r="E412" s="18"/>
      <c r="F412" s="24"/>
      <c r="G412" s="24"/>
      <c r="H412" s="24"/>
      <c r="I412" s="24"/>
      <c r="J412" s="24"/>
      <c r="K412" s="24"/>
      <c r="L412" s="1"/>
    </row>
    <row r="413" spans="1:12" ht="23.25">
      <c r="A413" s="1"/>
      <c r="B413" s="17"/>
      <c r="C413" s="30"/>
      <c r="D413" s="30" t="s">
        <v>290</v>
      </c>
      <c r="E413" s="18"/>
      <c r="F413" s="24"/>
      <c r="G413" s="24"/>
      <c r="H413" s="24"/>
      <c r="I413" s="24"/>
      <c r="J413" s="24"/>
      <c r="K413" s="24"/>
      <c r="L413" s="1"/>
    </row>
    <row r="414" spans="1:12" ht="23.25">
      <c r="A414" s="1"/>
      <c r="B414" s="17"/>
      <c r="C414" s="30"/>
      <c r="D414" s="30" t="s">
        <v>291</v>
      </c>
      <c r="E414" s="18"/>
      <c r="F414" s="24"/>
      <c r="G414" s="24"/>
      <c r="H414" s="24"/>
      <c r="I414" s="24"/>
      <c r="J414" s="24"/>
      <c r="K414" s="24"/>
      <c r="L414" s="1"/>
    </row>
    <row r="415" spans="1:12" ht="23.25">
      <c r="A415" s="1"/>
      <c r="B415" s="17"/>
      <c r="C415" s="30"/>
      <c r="D415" s="30" t="s">
        <v>340</v>
      </c>
      <c r="E415" s="18"/>
      <c r="F415" s="25"/>
      <c r="G415" s="25"/>
      <c r="H415" s="24"/>
      <c r="I415" s="25"/>
      <c r="J415" s="25"/>
      <c r="K415" s="24"/>
      <c r="L415" s="1"/>
    </row>
    <row r="416" spans="1:12" ht="23.25">
      <c r="A416" s="1"/>
      <c r="B416" s="17"/>
      <c r="C416" s="30"/>
      <c r="D416" s="30" t="s">
        <v>341</v>
      </c>
      <c r="E416" s="18"/>
      <c r="F416" s="24"/>
      <c r="G416" s="24"/>
      <c r="H416" s="24"/>
      <c r="I416" s="24"/>
      <c r="J416" s="24"/>
      <c r="K416" s="24"/>
      <c r="L416" s="1"/>
    </row>
    <row r="417" spans="1:12" ht="23.25">
      <c r="A417" s="1"/>
      <c r="B417" s="17"/>
      <c r="C417" s="30"/>
      <c r="D417" s="30" t="s">
        <v>292</v>
      </c>
      <c r="E417" s="18"/>
      <c r="F417" s="24"/>
      <c r="G417" s="24"/>
      <c r="H417" s="24"/>
      <c r="I417" s="24"/>
      <c r="J417" s="24"/>
      <c r="K417" s="24"/>
      <c r="L417" s="1"/>
    </row>
    <row r="418" spans="1:12" ht="23.25">
      <c r="A418" s="1"/>
      <c r="B418" s="17"/>
      <c r="C418" s="30"/>
      <c r="D418" s="30" t="s">
        <v>293</v>
      </c>
      <c r="E418" s="18"/>
      <c r="F418" s="26"/>
      <c r="G418" s="26"/>
      <c r="H418" s="26"/>
      <c r="I418" s="26"/>
      <c r="J418" s="26"/>
      <c r="K418" s="26"/>
      <c r="L418" s="1"/>
    </row>
    <row r="419" spans="1:12" ht="23.25">
      <c r="A419" s="1"/>
      <c r="B419" s="17"/>
      <c r="C419" s="30"/>
      <c r="D419" s="30" t="s">
        <v>294</v>
      </c>
      <c r="E419" s="18"/>
      <c r="F419" s="26"/>
      <c r="G419" s="26"/>
      <c r="H419" s="26"/>
      <c r="I419" s="26"/>
      <c r="J419" s="26"/>
      <c r="K419" s="26"/>
      <c r="L419" s="1"/>
    </row>
    <row r="420" spans="1:12" ht="23.25">
      <c r="A420" s="1"/>
      <c r="B420" s="17"/>
      <c r="C420" s="30"/>
      <c r="D420" s="30" t="s">
        <v>295</v>
      </c>
      <c r="E420" s="18"/>
      <c r="F420" s="26"/>
      <c r="G420" s="26"/>
      <c r="H420" s="26"/>
      <c r="I420" s="26"/>
      <c r="J420" s="26"/>
      <c r="K420" s="26"/>
      <c r="L420" s="1"/>
    </row>
    <row r="421" spans="1:12" ht="23.25">
      <c r="A421" s="1"/>
      <c r="B421" s="17"/>
      <c r="C421" s="30"/>
      <c r="D421" s="30" t="s">
        <v>296</v>
      </c>
      <c r="E421" s="18"/>
      <c r="F421" s="24"/>
      <c r="G421" s="24"/>
      <c r="H421" s="24"/>
      <c r="I421" s="24"/>
      <c r="J421" s="24"/>
      <c r="K421" s="24"/>
      <c r="L421" s="1"/>
    </row>
    <row r="422" spans="1:12" ht="23.25">
      <c r="A422" s="1"/>
      <c r="B422" s="17"/>
      <c r="C422" s="30"/>
      <c r="D422" s="30" t="s">
        <v>298</v>
      </c>
      <c r="E422" s="18"/>
      <c r="F422" s="25"/>
      <c r="G422" s="25"/>
      <c r="H422" s="25"/>
      <c r="I422" s="25"/>
      <c r="J422" s="25"/>
      <c r="K422" s="24"/>
      <c r="L422" s="1"/>
    </row>
    <row r="423" spans="1:12" ht="23.25">
      <c r="A423" s="1"/>
      <c r="B423" s="17"/>
      <c r="C423" s="30"/>
      <c r="D423" s="30" t="s">
        <v>297</v>
      </c>
      <c r="E423" s="18"/>
      <c r="F423" s="24">
        <v>481846</v>
      </c>
      <c r="G423" s="24"/>
      <c r="H423" s="24">
        <f>SUM(F423:G423)</f>
        <v>481846</v>
      </c>
      <c r="I423" s="24">
        <v>457066.6</v>
      </c>
      <c r="J423" s="24"/>
      <c r="K423" s="24">
        <f>SUM(I423:J423)</f>
        <v>457066.6</v>
      </c>
      <c r="L423" s="1"/>
    </row>
    <row r="424" spans="1:12" ht="23.25">
      <c r="A424" s="1"/>
      <c r="B424" s="17"/>
      <c r="C424" s="34"/>
      <c r="D424" s="30"/>
      <c r="E424" s="18"/>
      <c r="F424" s="24"/>
      <c r="G424" s="24"/>
      <c r="H424" s="24"/>
      <c r="I424" s="24"/>
      <c r="J424" s="24"/>
      <c r="K424" s="24"/>
      <c r="L424" s="1"/>
    </row>
    <row r="425" spans="1:12" ht="23.25">
      <c r="A425" s="1"/>
      <c r="B425" s="17"/>
      <c r="C425" s="30"/>
      <c r="D425" s="30" t="s">
        <v>120</v>
      </c>
      <c r="E425" s="18"/>
      <c r="F425" s="24"/>
      <c r="G425" s="24"/>
      <c r="H425" s="24"/>
      <c r="I425" s="24"/>
      <c r="J425" s="24"/>
      <c r="K425" s="24"/>
      <c r="L425" s="1"/>
    </row>
    <row r="426" spans="1:12" ht="23.25">
      <c r="A426" s="1"/>
      <c r="B426" s="17"/>
      <c r="C426" s="30"/>
      <c r="D426" s="30" t="s">
        <v>121</v>
      </c>
      <c r="E426" s="18"/>
      <c r="F426" s="25"/>
      <c r="G426" s="24"/>
      <c r="H426" s="24"/>
      <c r="I426" s="24"/>
      <c r="J426" s="24"/>
      <c r="K426" s="24"/>
      <c r="L426" s="1"/>
    </row>
    <row r="427" spans="1:12" ht="23.25">
      <c r="A427" s="1"/>
      <c r="B427" s="17"/>
      <c r="C427" s="30"/>
      <c r="D427" s="30" t="s">
        <v>122</v>
      </c>
      <c r="E427" s="18"/>
      <c r="F427" s="24"/>
      <c r="G427" s="24">
        <v>4007.2</v>
      </c>
      <c r="H427" s="24">
        <f>SUM(F427:G427)</f>
        <v>4007.2</v>
      </c>
      <c r="I427" s="24"/>
      <c r="J427" s="24">
        <v>6835.6</v>
      </c>
      <c r="K427" s="24">
        <f>SUM(I427:J427)</f>
        <v>6835.6</v>
      </c>
      <c r="L427" s="1"/>
    </row>
    <row r="428" spans="1:12" ht="23.25">
      <c r="A428" s="1"/>
      <c r="B428" s="17"/>
      <c r="C428" s="30"/>
      <c r="D428" s="30"/>
      <c r="E428" s="18"/>
      <c r="F428" s="25"/>
      <c r="G428" s="24"/>
      <c r="H428" s="24"/>
      <c r="I428" s="24"/>
      <c r="J428" s="24"/>
      <c r="K428" s="24"/>
      <c r="L428" s="1"/>
    </row>
    <row r="429" spans="1:12" ht="23.25">
      <c r="A429" s="1"/>
      <c r="B429" s="17"/>
      <c r="C429" s="30" t="s">
        <v>123</v>
      </c>
      <c r="D429" s="30"/>
      <c r="E429" s="18"/>
      <c r="F429" s="38">
        <f>SUM(F447+F458)</f>
        <v>411333.9</v>
      </c>
      <c r="G429" s="38">
        <f>SUM(G447+G458)</f>
        <v>4000</v>
      </c>
      <c r="H429" s="38">
        <f>SUM(F429:G429)</f>
        <v>415333.9</v>
      </c>
      <c r="I429" s="38">
        <f>SUM(I447+I458)</f>
        <v>363873</v>
      </c>
      <c r="J429" s="38">
        <f>SUM(J447+J458)</f>
        <v>8401.5</v>
      </c>
      <c r="K429" s="38">
        <f>SUM(I429:J429)</f>
        <v>372274.5</v>
      </c>
      <c r="L429" s="1"/>
    </row>
    <row r="430" spans="1:12" ht="23.25">
      <c r="A430" s="1"/>
      <c r="B430" s="17"/>
      <c r="C430" s="30"/>
      <c r="D430" s="30"/>
      <c r="E430" s="18"/>
      <c r="F430" s="25"/>
      <c r="G430" s="25"/>
      <c r="H430" s="25"/>
      <c r="I430" s="25"/>
      <c r="J430" s="25"/>
      <c r="K430" s="24"/>
      <c r="L430" s="1"/>
    </row>
    <row r="431" spans="1:12" ht="23.25">
      <c r="A431" s="1"/>
      <c r="B431" s="17"/>
      <c r="C431" s="30"/>
      <c r="D431" s="30" t="s">
        <v>62</v>
      </c>
      <c r="E431" s="18"/>
      <c r="F431" s="24"/>
      <c r="G431" s="24"/>
      <c r="H431" s="24"/>
      <c r="I431" s="24"/>
      <c r="J431" s="24"/>
      <c r="K431" s="24"/>
      <c r="L431" s="1"/>
    </row>
    <row r="432" spans="1:12" ht="23.25">
      <c r="A432" s="1"/>
      <c r="B432" s="17"/>
      <c r="C432" s="30" t="s">
        <v>124</v>
      </c>
      <c r="D432" s="30" t="s">
        <v>299</v>
      </c>
      <c r="E432" s="18"/>
      <c r="F432" s="24"/>
      <c r="G432" s="24"/>
      <c r="H432" s="24"/>
      <c r="I432" s="24"/>
      <c r="J432" s="24"/>
      <c r="K432" s="24"/>
      <c r="L432" s="1"/>
    </row>
    <row r="433" spans="1:12" ht="23.25">
      <c r="A433" s="1"/>
      <c r="B433" s="17"/>
      <c r="C433" s="30"/>
      <c r="D433" s="30" t="s">
        <v>125</v>
      </c>
      <c r="E433" s="18"/>
      <c r="F433" s="24"/>
      <c r="G433" s="24"/>
      <c r="H433" s="24"/>
      <c r="I433" s="24"/>
      <c r="J433" s="24"/>
      <c r="K433" s="24"/>
      <c r="L433" s="1"/>
    </row>
    <row r="434" spans="1:12" ht="23.25">
      <c r="A434" s="1"/>
      <c r="B434" s="17"/>
      <c r="C434" s="30"/>
      <c r="D434" s="30" t="s">
        <v>126</v>
      </c>
      <c r="E434" s="18"/>
      <c r="F434" s="25"/>
      <c r="G434" s="25"/>
      <c r="H434" s="25"/>
      <c r="I434" s="25"/>
      <c r="J434" s="25"/>
      <c r="K434" s="24"/>
      <c r="L434" s="1"/>
    </row>
    <row r="435" spans="1:12" ht="23.25">
      <c r="A435" s="1"/>
      <c r="B435" s="17"/>
      <c r="C435" s="30"/>
      <c r="D435" s="30" t="s">
        <v>127</v>
      </c>
      <c r="E435" s="18"/>
      <c r="F435" s="25"/>
      <c r="G435" s="25"/>
      <c r="H435" s="25"/>
      <c r="I435" s="25"/>
      <c r="J435" s="25"/>
      <c r="K435" s="24"/>
      <c r="L435" s="1"/>
    </row>
    <row r="436" spans="1:12" ht="23.25">
      <c r="A436" s="1"/>
      <c r="B436" s="17"/>
      <c r="C436" s="30"/>
      <c r="D436" s="30" t="s">
        <v>302</v>
      </c>
      <c r="E436" s="18"/>
      <c r="F436" s="25"/>
      <c r="G436" s="25"/>
      <c r="H436" s="25"/>
      <c r="I436" s="25"/>
      <c r="J436" s="25"/>
      <c r="K436" s="24"/>
      <c r="L436" s="1"/>
    </row>
    <row r="437" spans="1:12" ht="23.25">
      <c r="A437" s="1"/>
      <c r="B437" s="17"/>
      <c r="C437" s="30"/>
      <c r="D437" s="30" t="s">
        <v>345</v>
      </c>
      <c r="E437" s="18"/>
      <c r="F437" s="25"/>
      <c r="G437" s="25"/>
      <c r="H437" s="25"/>
      <c r="I437" s="25"/>
      <c r="J437" s="25"/>
      <c r="K437" s="24"/>
      <c r="L437" s="1"/>
    </row>
    <row r="438" spans="1:12" ht="23.25">
      <c r="A438" s="1"/>
      <c r="B438" s="17"/>
      <c r="C438" s="30"/>
      <c r="D438" s="30" t="s">
        <v>128</v>
      </c>
      <c r="E438" s="18"/>
      <c r="F438" s="25"/>
      <c r="G438" s="25"/>
      <c r="H438" s="25"/>
      <c r="I438" s="25"/>
      <c r="J438" s="25"/>
      <c r="K438" s="24"/>
      <c r="L438" s="1"/>
    </row>
    <row r="439" spans="1:12" ht="23.25">
      <c r="A439" s="1"/>
      <c r="B439" s="17"/>
      <c r="C439" s="30"/>
      <c r="D439" s="30" t="s">
        <v>129</v>
      </c>
      <c r="E439" s="18"/>
      <c r="F439" s="24"/>
      <c r="G439" s="24"/>
      <c r="H439" s="24"/>
      <c r="I439" s="24"/>
      <c r="J439" s="24"/>
      <c r="K439" s="24"/>
      <c r="L439" s="1"/>
    </row>
    <row r="440" spans="1:12" ht="23.25">
      <c r="A440" s="1"/>
      <c r="B440" s="17"/>
      <c r="C440" s="30"/>
      <c r="D440" s="30" t="s">
        <v>303</v>
      </c>
      <c r="E440" s="18"/>
      <c r="F440" s="24"/>
      <c r="G440" s="24"/>
      <c r="H440" s="24"/>
      <c r="I440" s="24"/>
      <c r="J440" s="24"/>
      <c r="K440" s="24"/>
      <c r="L440" s="1"/>
    </row>
    <row r="441" spans="1:12" ht="23.25">
      <c r="A441" s="1"/>
      <c r="B441" s="17"/>
      <c r="C441" s="30"/>
      <c r="D441" s="30" t="s">
        <v>305</v>
      </c>
      <c r="E441" s="18"/>
      <c r="F441" s="24"/>
      <c r="G441" s="24"/>
      <c r="H441" s="24"/>
      <c r="I441" s="24"/>
      <c r="J441" s="24"/>
      <c r="K441" s="24"/>
      <c r="L441" s="1"/>
    </row>
    <row r="442" spans="1:12" ht="23.25">
      <c r="A442" s="1"/>
      <c r="B442" s="17"/>
      <c r="C442" s="30"/>
      <c r="D442" s="30" t="s">
        <v>342</v>
      </c>
      <c r="E442" s="18"/>
      <c r="F442" s="25"/>
      <c r="G442" s="25"/>
      <c r="H442" s="25"/>
      <c r="I442" s="25"/>
      <c r="J442" s="25"/>
      <c r="K442" s="24"/>
      <c r="L442" s="1"/>
    </row>
    <row r="443" spans="1:12" ht="23.25">
      <c r="A443" s="1"/>
      <c r="B443" s="17"/>
      <c r="C443" s="30"/>
      <c r="D443" s="30" t="s">
        <v>304</v>
      </c>
      <c r="E443" s="18"/>
      <c r="F443" s="25"/>
      <c r="G443" s="25"/>
      <c r="H443" s="25"/>
      <c r="I443" s="25"/>
      <c r="J443" s="25"/>
      <c r="K443" s="24"/>
      <c r="L443" s="1"/>
    </row>
    <row r="444" spans="1:12" ht="23.25">
      <c r="A444" s="1"/>
      <c r="B444" s="17"/>
      <c r="C444" s="30"/>
      <c r="D444" s="30" t="s">
        <v>130</v>
      </c>
      <c r="E444" s="18"/>
      <c r="F444" s="25"/>
      <c r="G444" s="25"/>
      <c r="H444" s="25"/>
      <c r="I444" s="25"/>
      <c r="J444" s="25"/>
      <c r="K444" s="24"/>
      <c r="L444" s="1"/>
    </row>
    <row r="445" spans="1:12" ht="23.25">
      <c r="A445" s="1"/>
      <c r="B445" s="17"/>
      <c r="C445" s="30"/>
      <c r="D445" s="30" t="s">
        <v>301</v>
      </c>
      <c r="E445" s="18"/>
      <c r="F445" s="25"/>
      <c r="G445" s="25"/>
      <c r="H445" s="25"/>
      <c r="I445" s="25"/>
      <c r="J445" s="25"/>
      <c r="K445" s="24"/>
      <c r="L445" s="1"/>
    </row>
    <row r="446" spans="1:12" ht="23.25">
      <c r="A446" s="1"/>
      <c r="B446" s="17"/>
      <c r="C446" s="30"/>
      <c r="D446" s="30" t="s">
        <v>131</v>
      </c>
      <c r="E446" s="18"/>
      <c r="F446" s="25"/>
      <c r="G446" s="25"/>
      <c r="H446" s="25"/>
      <c r="I446" s="25"/>
      <c r="J446" s="25"/>
      <c r="K446" s="24"/>
      <c r="L446" s="1"/>
    </row>
    <row r="447" spans="1:12" ht="23.25">
      <c r="A447" s="1"/>
      <c r="B447" s="17"/>
      <c r="C447" s="30"/>
      <c r="D447" s="30" t="s">
        <v>300</v>
      </c>
      <c r="E447" s="18"/>
      <c r="F447" s="25">
        <v>411333.9</v>
      </c>
      <c r="G447" s="25"/>
      <c r="H447" s="25">
        <f>SUM(F447:G447)</f>
        <v>411333.9</v>
      </c>
      <c r="I447" s="25">
        <v>363873</v>
      </c>
      <c r="J447" s="25"/>
      <c r="K447" s="24">
        <f>SUM(I447:J447)</f>
        <v>363873</v>
      </c>
      <c r="L447" s="1"/>
    </row>
    <row r="448" spans="1:12" ht="23.25">
      <c r="A448" s="1"/>
      <c r="B448" s="17"/>
      <c r="C448" s="30"/>
      <c r="D448" s="30"/>
      <c r="E448" s="18"/>
      <c r="F448" s="24"/>
      <c r="G448" s="24"/>
      <c r="H448" s="24"/>
      <c r="I448" s="24"/>
      <c r="J448" s="24"/>
      <c r="K448" s="24"/>
      <c r="L448" s="1"/>
    </row>
    <row r="449" spans="1:12" ht="23.25">
      <c r="A449" s="1"/>
      <c r="B449" s="17"/>
      <c r="C449" s="30"/>
      <c r="D449" s="30" t="s">
        <v>306</v>
      </c>
      <c r="E449" s="18"/>
      <c r="F449" s="24"/>
      <c r="G449" s="24"/>
      <c r="H449" s="24"/>
      <c r="I449" s="24"/>
      <c r="J449" s="24"/>
      <c r="K449" s="24"/>
      <c r="L449" s="1"/>
    </row>
    <row r="450" spans="1:12" ht="23.25">
      <c r="A450" s="1"/>
      <c r="B450" s="19"/>
      <c r="C450" s="31"/>
      <c r="D450" s="31"/>
      <c r="E450" s="20"/>
      <c r="F450" s="27"/>
      <c r="G450" s="27"/>
      <c r="H450" s="27"/>
      <c r="I450" s="27"/>
      <c r="J450" s="27"/>
      <c r="K450" s="27"/>
      <c r="L450" s="1"/>
    </row>
    <row r="452" spans="1:12" ht="23.25">
      <c r="A452" s="7"/>
      <c r="B452" s="1"/>
      <c r="C452" s="7"/>
      <c r="D452" s="7"/>
      <c r="E452" s="7"/>
      <c r="F452" s="7"/>
      <c r="G452" s="7"/>
      <c r="H452" s="7"/>
      <c r="I452" s="7"/>
      <c r="J452" s="8"/>
      <c r="K452" s="8" t="s">
        <v>159</v>
      </c>
      <c r="L452" s="1"/>
    </row>
    <row r="453" spans="1:12" ht="23.25">
      <c r="A453" s="1"/>
      <c r="B453" s="9"/>
      <c r="C453" s="28"/>
      <c r="D453" s="28"/>
      <c r="E453" s="12"/>
      <c r="F453" s="5" t="s">
        <v>7</v>
      </c>
      <c r="G453" s="5"/>
      <c r="H453" s="5"/>
      <c r="I453" s="5"/>
      <c r="J453" s="5"/>
      <c r="K453" s="5"/>
      <c r="L453" s="1"/>
    </row>
    <row r="454" spans="1:12" ht="23.25">
      <c r="A454" s="1"/>
      <c r="B454" s="10" t="s">
        <v>9</v>
      </c>
      <c r="C454" s="3"/>
      <c r="D454" s="3"/>
      <c r="E454" s="13"/>
      <c r="F454" s="5" t="s">
        <v>0</v>
      </c>
      <c r="G454" s="5"/>
      <c r="H454" s="5"/>
      <c r="I454" s="5" t="s">
        <v>1</v>
      </c>
      <c r="J454" s="5"/>
      <c r="K454" s="5"/>
      <c r="L454" s="1"/>
    </row>
    <row r="455" spans="1:12" ht="23.25">
      <c r="A455" s="1"/>
      <c r="B455" s="44"/>
      <c r="C455" s="45"/>
      <c r="D455" s="45"/>
      <c r="E455" s="46"/>
      <c r="F455" s="5" t="s">
        <v>4</v>
      </c>
      <c r="G455" s="5" t="s">
        <v>5</v>
      </c>
      <c r="H455" s="6" t="s">
        <v>6</v>
      </c>
      <c r="I455" s="6" t="s">
        <v>4</v>
      </c>
      <c r="J455" s="6" t="s">
        <v>5</v>
      </c>
      <c r="K455" s="5" t="s">
        <v>6</v>
      </c>
      <c r="L455" s="1"/>
    </row>
    <row r="456" spans="1:12" ht="23.25">
      <c r="A456" s="1"/>
      <c r="B456" s="15"/>
      <c r="C456" s="16"/>
      <c r="D456" s="16"/>
      <c r="E456" s="16"/>
      <c r="F456" s="21"/>
      <c r="G456" s="22"/>
      <c r="H456" s="23"/>
      <c r="I456" s="23"/>
      <c r="J456" s="23"/>
      <c r="K456" s="23"/>
      <c r="L456" s="1"/>
    </row>
    <row r="457" spans="1:12" ht="23.25">
      <c r="A457" s="1"/>
      <c r="B457" s="15"/>
      <c r="C457" s="16"/>
      <c r="D457" s="30" t="s">
        <v>307</v>
      </c>
      <c r="E457" s="18"/>
      <c r="F457" s="24"/>
      <c r="G457" s="24"/>
      <c r="H457" s="24"/>
      <c r="I457" s="24"/>
      <c r="J457" s="24"/>
      <c r="K457" s="24"/>
      <c r="L457" s="1"/>
    </row>
    <row r="458" spans="1:12" ht="23.25">
      <c r="A458" s="1"/>
      <c r="B458" s="17"/>
      <c r="C458" s="30"/>
      <c r="D458" s="30" t="s">
        <v>308</v>
      </c>
      <c r="E458" s="18"/>
      <c r="F458" s="24"/>
      <c r="G458" s="24">
        <v>4000</v>
      </c>
      <c r="H458" s="24">
        <f>SUM(F458:G458)</f>
        <v>4000</v>
      </c>
      <c r="I458" s="24"/>
      <c r="J458" s="24">
        <v>8401.5</v>
      </c>
      <c r="K458" s="24">
        <f>SUM(I458:J458)</f>
        <v>8401.5</v>
      </c>
      <c r="L458" s="1"/>
    </row>
    <row r="459" spans="1:12" ht="23.25">
      <c r="A459" s="1"/>
      <c r="B459" s="17"/>
      <c r="C459" s="30"/>
      <c r="D459" s="30"/>
      <c r="E459" s="18"/>
      <c r="F459" s="24"/>
      <c r="G459" s="24"/>
      <c r="H459" s="24"/>
      <c r="I459" s="24"/>
      <c r="J459" s="24"/>
      <c r="K459" s="24"/>
      <c r="L459" s="1"/>
    </row>
    <row r="460" spans="1:12" ht="23.25">
      <c r="A460" s="1"/>
      <c r="B460" s="17"/>
      <c r="C460" s="30" t="s">
        <v>132</v>
      </c>
      <c r="D460" s="30"/>
      <c r="E460" s="18"/>
      <c r="F460" s="38">
        <f>SUM(F467)</f>
        <v>428815.8</v>
      </c>
      <c r="G460" s="38">
        <f>SUM(G467)</f>
        <v>0</v>
      </c>
      <c r="H460" s="38">
        <f>SUM(F460:G460)</f>
        <v>428815.8</v>
      </c>
      <c r="I460" s="38">
        <f>SUM(I467)</f>
        <v>395703.6</v>
      </c>
      <c r="J460" s="38">
        <f>SUM(J467)</f>
        <v>0</v>
      </c>
      <c r="K460" s="38">
        <f>SUM(I460:J460)</f>
        <v>395703.6</v>
      </c>
      <c r="L460" s="1"/>
    </row>
    <row r="461" spans="1:12" ht="23.25">
      <c r="A461" s="1"/>
      <c r="B461" s="17"/>
      <c r="C461" s="30"/>
      <c r="D461" s="30"/>
      <c r="E461" s="18"/>
      <c r="F461" s="24"/>
      <c r="G461" s="24"/>
      <c r="H461" s="24"/>
      <c r="I461" s="24"/>
      <c r="J461" s="24"/>
      <c r="K461" s="24"/>
      <c r="L461" s="1"/>
    </row>
    <row r="462" spans="1:12" ht="23.25">
      <c r="A462" s="1"/>
      <c r="B462" s="17"/>
      <c r="C462" s="30"/>
      <c r="D462" s="30" t="s">
        <v>218</v>
      </c>
      <c r="E462" s="18"/>
      <c r="F462" s="24"/>
      <c r="G462" s="24"/>
      <c r="H462" s="24"/>
      <c r="I462" s="24"/>
      <c r="J462" s="24"/>
      <c r="K462" s="24"/>
      <c r="L462" s="1"/>
    </row>
    <row r="463" spans="1:12" ht="23.25">
      <c r="A463" s="1"/>
      <c r="B463" s="17"/>
      <c r="C463" s="30"/>
      <c r="D463" s="30" t="s">
        <v>309</v>
      </c>
      <c r="E463" s="18"/>
      <c r="F463" s="26"/>
      <c r="G463" s="26"/>
      <c r="H463" s="26"/>
      <c r="I463" s="26"/>
      <c r="J463" s="26"/>
      <c r="K463" s="26"/>
      <c r="L463" s="1"/>
    </row>
    <row r="464" spans="1:12" ht="23.25">
      <c r="A464" s="1"/>
      <c r="B464" s="17"/>
      <c r="C464" s="30"/>
      <c r="D464" s="30" t="s">
        <v>310</v>
      </c>
      <c r="E464" s="18"/>
      <c r="F464" s="26"/>
      <c r="G464" s="26"/>
      <c r="H464" s="26"/>
      <c r="I464" s="26"/>
      <c r="J464" s="26"/>
      <c r="K464" s="26"/>
      <c r="L464" s="1"/>
    </row>
    <row r="465" spans="1:12" ht="23.25">
      <c r="A465" s="1"/>
      <c r="B465" s="17"/>
      <c r="C465" s="16"/>
      <c r="D465" s="30" t="s">
        <v>311</v>
      </c>
      <c r="E465" s="18"/>
      <c r="F465" s="26"/>
      <c r="G465" s="26"/>
      <c r="H465" s="26"/>
      <c r="I465" s="26"/>
      <c r="J465" s="26"/>
      <c r="K465" s="26"/>
      <c r="L465" s="1"/>
    </row>
    <row r="466" spans="1:12" ht="23.25">
      <c r="A466" s="1"/>
      <c r="B466" s="17"/>
      <c r="C466" s="30"/>
      <c r="D466" s="16" t="s">
        <v>312</v>
      </c>
      <c r="E466" s="16"/>
      <c r="F466" s="21"/>
      <c r="G466" s="22"/>
      <c r="H466" s="23"/>
      <c r="I466" s="23"/>
      <c r="J466" s="23"/>
      <c r="K466" s="23"/>
      <c r="L466" s="1"/>
    </row>
    <row r="467" spans="1:12" ht="23.25">
      <c r="A467" s="1"/>
      <c r="B467" s="17"/>
      <c r="C467" s="16"/>
      <c r="D467" s="30" t="s">
        <v>313</v>
      </c>
      <c r="E467" s="18"/>
      <c r="F467" s="21">
        <v>428815.8</v>
      </c>
      <c r="G467" s="22"/>
      <c r="H467" s="23">
        <f>SUM(F467:G467)</f>
        <v>428815.8</v>
      </c>
      <c r="I467" s="23">
        <v>395703.6</v>
      </c>
      <c r="J467" s="23"/>
      <c r="K467" s="23">
        <f>SUM(I467:J467)</f>
        <v>395703.6</v>
      </c>
      <c r="L467" s="1"/>
    </row>
    <row r="468" spans="1:12" ht="23.25">
      <c r="A468" s="1"/>
      <c r="B468" s="17"/>
      <c r="C468" s="30"/>
      <c r="D468" s="30"/>
      <c r="E468" s="18"/>
      <c r="F468" s="21"/>
      <c r="G468" s="22"/>
      <c r="H468" s="23"/>
      <c r="I468" s="23"/>
      <c r="J468" s="23"/>
      <c r="K468" s="23"/>
      <c r="L468" s="1"/>
    </row>
    <row r="469" spans="1:12" ht="23.25">
      <c r="A469" s="1"/>
      <c r="B469" s="17"/>
      <c r="C469" s="30" t="s">
        <v>133</v>
      </c>
      <c r="D469" s="30"/>
      <c r="E469" s="18"/>
      <c r="F469" s="38">
        <f>SUM(F473)</f>
        <v>2132.9</v>
      </c>
      <c r="G469" s="38">
        <f>SUM(G473)</f>
        <v>0</v>
      </c>
      <c r="H469" s="38">
        <f>SUM(F469:G469)</f>
        <v>2132.9</v>
      </c>
      <c r="I469" s="38">
        <f>SUM(I473)</f>
        <v>2666.9</v>
      </c>
      <c r="J469" s="38">
        <f>SUM(J473)</f>
        <v>0</v>
      </c>
      <c r="K469" s="38">
        <f>SUM(I469:J469)</f>
        <v>2666.9</v>
      </c>
      <c r="L469" s="1"/>
    </row>
    <row r="470" spans="1:12" ht="23.25">
      <c r="A470" s="1"/>
      <c r="B470" s="17"/>
      <c r="C470" s="30"/>
      <c r="D470" s="30"/>
      <c r="E470" s="18"/>
      <c r="F470" s="24"/>
      <c r="G470" s="24"/>
      <c r="H470" s="24"/>
      <c r="I470" s="24"/>
      <c r="J470" s="24"/>
      <c r="K470" s="24"/>
      <c r="L470" s="1"/>
    </row>
    <row r="471" spans="1:12" ht="23.25">
      <c r="A471" s="1"/>
      <c r="B471" s="17"/>
      <c r="C471" s="30"/>
      <c r="D471" s="30" t="s">
        <v>284</v>
      </c>
      <c r="E471" s="18"/>
      <c r="F471" s="25"/>
      <c r="G471" s="25"/>
      <c r="H471" s="25"/>
      <c r="I471" s="25"/>
      <c r="J471" s="25"/>
      <c r="K471" s="25"/>
      <c r="L471" s="1"/>
    </row>
    <row r="472" spans="1:12" ht="23.25">
      <c r="A472" s="1"/>
      <c r="B472" s="17"/>
      <c r="C472" s="30"/>
      <c r="D472" s="30" t="s">
        <v>343</v>
      </c>
      <c r="E472" s="18"/>
      <c r="F472" s="25"/>
      <c r="G472" s="25"/>
      <c r="H472" s="25"/>
      <c r="I472" s="25"/>
      <c r="J472" s="25"/>
      <c r="K472" s="25"/>
      <c r="L472" s="1"/>
    </row>
    <row r="473" spans="1:12" ht="23.25">
      <c r="A473" s="1"/>
      <c r="B473" s="17"/>
      <c r="C473" s="30"/>
      <c r="D473" s="30" t="s">
        <v>344</v>
      </c>
      <c r="E473" s="18"/>
      <c r="F473" s="25">
        <v>2132.9</v>
      </c>
      <c r="G473" s="25"/>
      <c r="H473" s="25">
        <f>SUM(F473:G473)</f>
        <v>2132.9</v>
      </c>
      <c r="I473" s="25">
        <v>2666.9</v>
      </c>
      <c r="J473" s="25"/>
      <c r="K473" s="25">
        <f>SUM(I473:J473)</f>
        <v>2666.9</v>
      </c>
      <c r="L473" s="1"/>
    </row>
    <row r="474" spans="1:12" ht="23.25">
      <c r="A474" s="1"/>
      <c r="B474" s="17"/>
      <c r="C474" s="30"/>
      <c r="D474" s="30"/>
      <c r="E474" s="18"/>
      <c r="F474" s="24"/>
      <c r="G474" s="24"/>
      <c r="H474" s="24"/>
      <c r="I474" s="24"/>
      <c r="J474" s="24"/>
      <c r="K474" s="24"/>
      <c r="L474" s="1"/>
    </row>
    <row r="475" spans="1:12" ht="23.25">
      <c r="A475" s="1"/>
      <c r="B475" s="17"/>
      <c r="C475" s="30" t="s">
        <v>134</v>
      </c>
      <c r="D475" s="30"/>
      <c r="E475" s="18"/>
      <c r="F475" s="38">
        <f>SUM(F490+F502)</f>
        <v>269160.7</v>
      </c>
      <c r="G475" s="38">
        <f>SUM(G490+G502)</f>
        <v>0</v>
      </c>
      <c r="H475" s="38">
        <f>SUM(F475:G475)</f>
        <v>269160.7</v>
      </c>
      <c r="I475" s="38">
        <f>SUM(I490+I502)</f>
        <v>213230.5</v>
      </c>
      <c r="J475" s="38">
        <f>SUM(J490+J502)</f>
        <v>113</v>
      </c>
      <c r="K475" s="38">
        <f>SUM(I475:J475)</f>
        <v>213343.5</v>
      </c>
      <c r="L475" s="1"/>
    </row>
    <row r="476" spans="1:12" ht="23.25">
      <c r="A476" s="1"/>
      <c r="B476" s="17"/>
      <c r="C476" s="30"/>
      <c r="D476" s="30"/>
      <c r="E476" s="18"/>
      <c r="F476" s="24"/>
      <c r="G476" s="24"/>
      <c r="H476" s="24"/>
      <c r="I476" s="24"/>
      <c r="J476" s="24"/>
      <c r="K476" s="24"/>
      <c r="L476" s="1"/>
    </row>
    <row r="477" spans="1:12" ht="23.25">
      <c r="A477" s="1"/>
      <c r="B477" s="17"/>
      <c r="C477" s="30"/>
      <c r="D477" s="30" t="s">
        <v>218</v>
      </c>
      <c r="E477" s="18"/>
      <c r="F477" s="24"/>
      <c r="G477" s="24"/>
      <c r="H477" s="24"/>
      <c r="I477" s="24"/>
      <c r="J477" s="24"/>
      <c r="K477" s="24"/>
      <c r="L477" s="1"/>
    </row>
    <row r="478" spans="1:12" ht="23.25">
      <c r="A478" s="1"/>
      <c r="B478" s="17"/>
      <c r="C478" s="30"/>
      <c r="D478" s="30" t="s">
        <v>317</v>
      </c>
      <c r="E478" s="18"/>
      <c r="F478" s="24"/>
      <c r="G478" s="24"/>
      <c r="H478" s="24"/>
      <c r="I478" s="24"/>
      <c r="J478" s="24"/>
      <c r="K478" s="24"/>
      <c r="L478" s="42"/>
    </row>
    <row r="479" spans="1:12" ht="23.25">
      <c r="A479" s="1"/>
      <c r="B479" s="17"/>
      <c r="C479" s="30"/>
      <c r="D479" s="30" t="s">
        <v>318</v>
      </c>
      <c r="E479" s="18"/>
      <c r="F479" s="25"/>
      <c r="G479" s="25"/>
      <c r="H479" s="25"/>
      <c r="I479" s="25"/>
      <c r="J479" s="25"/>
      <c r="K479" s="24"/>
      <c r="L479" s="1"/>
    </row>
    <row r="480" spans="1:12" ht="23.25">
      <c r="A480" s="1"/>
      <c r="B480" s="17"/>
      <c r="C480" s="30"/>
      <c r="D480" s="30" t="s">
        <v>319</v>
      </c>
      <c r="E480" s="18"/>
      <c r="F480" s="25"/>
      <c r="G480" s="25"/>
      <c r="H480" s="25"/>
      <c r="I480" s="25"/>
      <c r="J480" s="25"/>
      <c r="K480" s="24"/>
      <c r="L480" s="1"/>
    </row>
    <row r="481" spans="1:12" ht="23.25">
      <c r="A481" s="1"/>
      <c r="B481" s="17"/>
      <c r="C481" s="30"/>
      <c r="D481" s="30" t="s">
        <v>135</v>
      </c>
      <c r="E481" s="18"/>
      <c r="F481" s="25"/>
      <c r="G481" s="25"/>
      <c r="H481" s="25"/>
      <c r="I481" s="25"/>
      <c r="J481" s="25"/>
      <c r="K481" s="24"/>
      <c r="L481" s="1"/>
    </row>
    <row r="482" spans="1:12" ht="23.25">
      <c r="A482" s="1"/>
      <c r="B482" s="17"/>
      <c r="C482" s="30"/>
      <c r="D482" s="30" t="s">
        <v>136</v>
      </c>
      <c r="E482" s="18"/>
      <c r="F482" s="25"/>
      <c r="G482" s="25"/>
      <c r="H482" s="25"/>
      <c r="I482" s="25"/>
      <c r="J482" s="25"/>
      <c r="K482" s="24"/>
      <c r="L482" s="1"/>
    </row>
    <row r="483" spans="1:12" ht="23.25">
      <c r="A483" s="1"/>
      <c r="B483" s="17"/>
      <c r="C483" s="30"/>
      <c r="D483" s="30" t="s">
        <v>137</v>
      </c>
      <c r="E483" s="18"/>
      <c r="F483" s="25"/>
      <c r="G483" s="25"/>
      <c r="H483" s="25"/>
      <c r="I483" s="25"/>
      <c r="J483" s="25"/>
      <c r="K483" s="24"/>
      <c r="L483" s="1"/>
    </row>
    <row r="484" spans="1:12" ht="23.25">
      <c r="A484" s="1"/>
      <c r="B484" s="17"/>
      <c r="C484" s="30"/>
      <c r="D484" s="30" t="s">
        <v>138</v>
      </c>
      <c r="E484" s="18"/>
      <c r="F484" s="24"/>
      <c r="G484" s="24"/>
      <c r="H484" s="24"/>
      <c r="I484" s="24"/>
      <c r="J484" s="24"/>
      <c r="K484" s="24"/>
      <c r="L484" s="1"/>
    </row>
    <row r="485" spans="1:12" ht="23.25">
      <c r="A485" s="1"/>
      <c r="B485" s="17"/>
      <c r="C485" s="30"/>
      <c r="D485" s="30" t="s">
        <v>139</v>
      </c>
      <c r="E485" s="18"/>
      <c r="F485" s="24"/>
      <c r="G485" s="24"/>
      <c r="H485" s="24"/>
      <c r="I485" s="24"/>
      <c r="J485" s="24"/>
      <c r="K485" s="24"/>
      <c r="L485" s="1"/>
    </row>
    <row r="486" spans="1:12" ht="23.25">
      <c r="A486" s="1"/>
      <c r="B486" s="17"/>
      <c r="C486" s="30"/>
      <c r="D486" s="30" t="s">
        <v>140</v>
      </c>
      <c r="E486" s="18"/>
      <c r="F486" s="24"/>
      <c r="G486" s="24"/>
      <c r="H486" s="24"/>
      <c r="I486" s="24"/>
      <c r="J486" s="24"/>
      <c r="K486" s="24"/>
      <c r="L486" s="1"/>
    </row>
    <row r="487" spans="1:12" ht="23.25">
      <c r="A487" s="1"/>
      <c r="B487" s="17"/>
      <c r="C487" s="30"/>
      <c r="D487" s="30" t="s">
        <v>314</v>
      </c>
      <c r="E487" s="18"/>
      <c r="F487" s="25"/>
      <c r="G487" s="25"/>
      <c r="H487" s="25"/>
      <c r="I487" s="25"/>
      <c r="J487" s="25"/>
      <c r="K487" s="24"/>
      <c r="L487" s="1"/>
    </row>
    <row r="488" spans="1:12" ht="23.25">
      <c r="A488" s="1"/>
      <c r="B488" s="17"/>
      <c r="C488" s="30"/>
      <c r="D488" s="30" t="s">
        <v>141</v>
      </c>
      <c r="E488" s="18"/>
      <c r="F488" s="25"/>
      <c r="G488" s="25"/>
      <c r="H488" s="25"/>
      <c r="I488" s="25"/>
      <c r="J488" s="25"/>
      <c r="K488" s="24"/>
      <c r="L488" s="1"/>
    </row>
    <row r="489" spans="1:12" ht="23.25">
      <c r="A489" s="1"/>
      <c r="B489" s="17"/>
      <c r="C489" s="30"/>
      <c r="D489" s="30" t="s">
        <v>320</v>
      </c>
      <c r="E489" s="18"/>
      <c r="F489" s="25"/>
      <c r="G489" s="25"/>
      <c r="H489" s="25"/>
      <c r="I489" s="25"/>
      <c r="J489" s="25"/>
      <c r="K489" s="24"/>
      <c r="L489" s="1"/>
    </row>
    <row r="490" spans="1:12" ht="23.25">
      <c r="A490" s="1"/>
      <c r="B490" s="17"/>
      <c r="C490" s="30"/>
      <c r="D490" s="30" t="s">
        <v>315</v>
      </c>
      <c r="E490" s="18"/>
      <c r="F490" s="25">
        <v>269160.7</v>
      </c>
      <c r="G490" s="25"/>
      <c r="H490" s="25">
        <f>SUM(F490:G490)</f>
        <v>269160.7</v>
      </c>
      <c r="I490" s="25">
        <v>213230.5</v>
      </c>
      <c r="J490" s="25"/>
      <c r="K490" s="24">
        <f>SUM(I490:J490)</f>
        <v>213230.5</v>
      </c>
      <c r="L490" s="1"/>
    </row>
    <row r="491" spans="1:12" ht="23.25">
      <c r="A491" s="1"/>
      <c r="B491" s="17"/>
      <c r="C491" s="30"/>
      <c r="D491" s="30"/>
      <c r="E491" s="18"/>
      <c r="F491" s="25"/>
      <c r="G491" s="25"/>
      <c r="H491" s="25"/>
      <c r="I491" s="25"/>
      <c r="J491" s="25"/>
      <c r="K491" s="24"/>
      <c r="L491" s="1"/>
    </row>
    <row r="492" spans="1:12" ht="23.25">
      <c r="A492" s="1"/>
      <c r="B492" s="17"/>
      <c r="C492" s="30"/>
      <c r="D492" s="30" t="s">
        <v>142</v>
      </c>
      <c r="E492" s="18"/>
      <c r="F492" s="24"/>
      <c r="G492" s="24"/>
      <c r="H492" s="24"/>
      <c r="I492" s="24"/>
      <c r="J492" s="24"/>
      <c r="K492" s="24"/>
      <c r="L492" s="1"/>
    </row>
    <row r="493" spans="1:12" ht="23.25">
      <c r="A493" s="1"/>
      <c r="B493" s="17"/>
      <c r="C493" s="30"/>
      <c r="D493" s="30" t="s">
        <v>316</v>
      </c>
      <c r="E493" s="18"/>
      <c r="F493" s="25"/>
      <c r="G493" s="25"/>
      <c r="H493" s="25"/>
      <c r="I493" s="25"/>
      <c r="J493" s="25"/>
      <c r="K493" s="24"/>
      <c r="L493" s="1"/>
    </row>
    <row r="494" spans="1:12" ht="23.25">
      <c r="A494" s="1"/>
      <c r="B494" s="17"/>
      <c r="C494" s="30"/>
      <c r="D494" s="30" t="s">
        <v>321</v>
      </c>
      <c r="E494" s="18"/>
      <c r="F494" s="26"/>
      <c r="G494" s="26"/>
      <c r="H494" s="26"/>
      <c r="I494" s="26"/>
      <c r="J494" s="26"/>
      <c r="K494" s="26"/>
      <c r="L494" s="1"/>
    </row>
    <row r="495" spans="1:12" ht="23.25">
      <c r="A495" s="1"/>
      <c r="B495" s="19"/>
      <c r="C495" s="31"/>
      <c r="D495" s="31"/>
      <c r="E495" s="20"/>
      <c r="F495" s="27"/>
      <c r="G495" s="27"/>
      <c r="H495" s="27"/>
      <c r="I495" s="27"/>
      <c r="J495" s="27"/>
      <c r="K495" s="27"/>
      <c r="L495" s="1"/>
    </row>
    <row r="497" spans="1:12" ht="23.25">
      <c r="A497" s="7"/>
      <c r="B497" s="1"/>
      <c r="C497" s="7"/>
      <c r="D497" s="7"/>
      <c r="E497" s="7"/>
      <c r="F497" s="7"/>
      <c r="G497" s="7"/>
      <c r="H497" s="7"/>
      <c r="I497" s="7"/>
      <c r="J497" s="8"/>
      <c r="K497" s="8" t="s">
        <v>160</v>
      </c>
      <c r="L497" s="1"/>
    </row>
    <row r="498" spans="1:12" ht="23.25">
      <c r="A498" s="1"/>
      <c r="B498" s="9"/>
      <c r="C498" s="28"/>
      <c r="D498" s="28"/>
      <c r="E498" s="12"/>
      <c r="F498" s="5" t="s">
        <v>7</v>
      </c>
      <c r="G498" s="5"/>
      <c r="H498" s="5"/>
      <c r="I498" s="5"/>
      <c r="J498" s="5"/>
      <c r="K498" s="5"/>
      <c r="L498" s="1"/>
    </row>
    <row r="499" spans="1:12" ht="23.25">
      <c r="A499" s="1"/>
      <c r="B499" s="10" t="s">
        <v>9</v>
      </c>
      <c r="C499" s="3"/>
      <c r="D499" s="3"/>
      <c r="E499" s="13"/>
      <c r="F499" s="5" t="s">
        <v>0</v>
      </c>
      <c r="G499" s="5"/>
      <c r="H499" s="5"/>
      <c r="I499" s="5" t="s">
        <v>1</v>
      </c>
      <c r="J499" s="5"/>
      <c r="K499" s="5"/>
      <c r="L499" s="1"/>
    </row>
    <row r="500" spans="1:12" ht="23.25">
      <c r="A500" s="1"/>
      <c r="B500" s="44"/>
      <c r="C500" s="45"/>
      <c r="D500" s="45"/>
      <c r="E500" s="46"/>
      <c r="F500" s="5" t="s">
        <v>4</v>
      </c>
      <c r="G500" s="5" t="s">
        <v>5</v>
      </c>
      <c r="H500" s="6" t="s">
        <v>6</v>
      </c>
      <c r="I500" s="6" t="s">
        <v>4</v>
      </c>
      <c r="J500" s="6" t="s">
        <v>5</v>
      </c>
      <c r="K500" s="5" t="s">
        <v>6</v>
      </c>
      <c r="L500" s="1"/>
    </row>
    <row r="501" spans="1:12" ht="23.25">
      <c r="A501" s="1"/>
      <c r="B501" s="15"/>
      <c r="C501" s="16"/>
      <c r="D501" s="16"/>
      <c r="E501" s="16"/>
      <c r="F501" s="21"/>
      <c r="G501" s="22"/>
      <c r="H501" s="23"/>
      <c r="I501" s="23"/>
      <c r="J501" s="23"/>
      <c r="K501" s="23"/>
      <c r="L501" s="1"/>
    </row>
    <row r="502" spans="1:12" ht="23.25">
      <c r="A502" s="1"/>
      <c r="B502" s="15"/>
      <c r="C502" s="30"/>
      <c r="D502" s="30" t="s">
        <v>143</v>
      </c>
      <c r="E502" s="18"/>
      <c r="F502" s="25"/>
      <c r="G502" s="25"/>
      <c r="H502" s="24">
        <f>SUM(F502:G502)</f>
        <v>0</v>
      </c>
      <c r="I502" s="25"/>
      <c r="J502" s="24">
        <v>113</v>
      </c>
      <c r="K502" s="24">
        <f>SUM(I502:J502)</f>
        <v>113</v>
      </c>
      <c r="L502" s="1"/>
    </row>
    <row r="503" spans="1:12" ht="23.25">
      <c r="A503" s="1"/>
      <c r="B503" s="17"/>
      <c r="C503" s="30"/>
      <c r="D503" s="30"/>
      <c r="E503" s="18"/>
      <c r="F503" s="24"/>
      <c r="G503" s="24"/>
      <c r="H503" s="24"/>
      <c r="I503" s="24"/>
      <c r="J503" s="24"/>
      <c r="K503" s="24"/>
      <c r="L503" s="1"/>
    </row>
    <row r="504" spans="1:12" ht="23.25">
      <c r="A504" s="1"/>
      <c r="B504" s="17"/>
      <c r="C504" s="30"/>
      <c r="D504" s="34" t="s">
        <v>144</v>
      </c>
      <c r="E504" s="18"/>
      <c r="F504" s="24"/>
      <c r="G504" s="24"/>
      <c r="H504" s="24"/>
      <c r="I504" s="24"/>
      <c r="J504" s="24"/>
      <c r="K504" s="24"/>
      <c r="L504" s="1"/>
    </row>
    <row r="505" spans="1:12" ht="23.25">
      <c r="A505" s="1"/>
      <c r="B505" s="17"/>
      <c r="C505" s="30"/>
      <c r="D505" s="30"/>
      <c r="E505" s="18"/>
      <c r="F505" s="24"/>
      <c r="G505" s="24"/>
      <c r="H505" s="24"/>
      <c r="I505" s="24"/>
      <c r="J505" s="24"/>
      <c r="K505" s="24"/>
      <c r="L505" s="1"/>
    </row>
    <row r="506" spans="1:12" ht="23.25">
      <c r="A506" s="1"/>
      <c r="B506" s="17"/>
      <c r="C506" s="30" t="s">
        <v>145</v>
      </c>
      <c r="D506" s="30"/>
      <c r="E506" s="18"/>
      <c r="F506" s="24"/>
      <c r="G506" s="24"/>
      <c r="H506" s="24"/>
      <c r="I506" s="24"/>
      <c r="J506" s="24"/>
      <c r="K506" s="24"/>
      <c r="L506" s="1"/>
    </row>
    <row r="507" spans="1:12" ht="23.25">
      <c r="A507" s="1"/>
      <c r="B507" s="17"/>
      <c r="C507" s="30" t="s">
        <v>146</v>
      </c>
      <c r="D507" s="30"/>
      <c r="E507" s="18"/>
      <c r="F507" s="38">
        <f>SUM(F509+F511)</f>
        <v>255057.9</v>
      </c>
      <c r="G507" s="38">
        <f>SUM(G509+G511)</f>
        <v>0</v>
      </c>
      <c r="H507" s="38">
        <f>SUM(F507:G507)</f>
        <v>255057.9</v>
      </c>
      <c r="I507" s="38">
        <f>SUM(I509+I511)</f>
        <v>2285.7</v>
      </c>
      <c r="J507" s="38">
        <f>SUM(J509+J511)</f>
        <v>44297.7</v>
      </c>
      <c r="K507" s="38">
        <f>SUM(I507:J507)</f>
        <v>46583.399999999994</v>
      </c>
      <c r="L507" s="1"/>
    </row>
    <row r="508" spans="1:12" ht="23.25">
      <c r="A508" s="1"/>
      <c r="B508" s="17"/>
      <c r="C508" s="30"/>
      <c r="D508" s="30"/>
      <c r="E508" s="18"/>
      <c r="F508" s="24"/>
      <c r="G508" s="24"/>
      <c r="H508" s="24"/>
      <c r="I508" s="24"/>
      <c r="J508" s="24"/>
      <c r="K508" s="24"/>
      <c r="L508" s="1"/>
    </row>
    <row r="509" spans="1:12" ht="23.25">
      <c r="A509" s="1"/>
      <c r="B509" s="17"/>
      <c r="C509" s="30"/>
      <c r="D509" s="30" t="s">
        <v>147</v>
      </c>
      <c r="E509" s="18"/>
      <c r="F509" s="24">
        <v>255057.9</v>
      </c>
      <c r="G509" s="24"/>
      <c r="H509" s="24">
        <f>SUM(F509:G509)</f>
        <v>255057.9</v>
      </c>
      <c r="I509" s="24">
        <v>2285.7</v>
      </c>
      <c r="J509" s="24"/>
      <c r="K509" s="24">
        <f>SUM(I509:J509)</f>
        <v>2285.7</v>
      </c>
      <c r="L509" s="1"/>
    </row>
    <row r="510" spans="1:12" ht="23.25">
      <c r="A510" s="1"/>
      <c r="B510" s="17"/>
      <c r="C510" s="30"/>
      <c r="D510" s="30"/>
      <c r="E510" s="18"/>
      <c r="F510" s="26"/>
      <c r="G510" s="26"/>
      <c r="H510" s="26"/>
      <c r="I510" s="26"/>
      <c r="J510" s="26"/>
      <c r="K510" s="26"/>
      <c r="L510" s="1"/>
    </row>
    <row r="511" spans="1:12" ht="23.25">
      <c r="A511" s="1"/>
      <c r="B511" s="17"/>
      <c r="C511" s="30"/>
      <c r="D511" s="30" t="s">
        <v>148</v>
      </c>
      <c r="E511" s="18"/>
      <c r="F511" s="36"/>
      <c r="G511" s="36"/>
      <c r="H511" s="36"/>
      <c r="I511" s="36"/>
      <c r="J511" s="26">
        <v>44297.7</v>
      </c>
      <c r="K511" s="26">
        <f>SUM(I511:J511)</f>
        <v>44297.7</v>
      </c>
      <c r="L511" s="1"/>
    </row>
    <row r="512" spans="1:12" ht="23.25">
      <c r="A512" s="1"/>
      <c r="B512" s="17"/>
      <c r="C512" s="30"/>
      <c r="D512" s="30"/>
      <c r="E512" s="18"/>
      <c r="F512" s="25"/>
      <c r="G512" s="25"/>
      <c r="H512" s="25"/>
      <c r="I512" s="25"/>
      <c r="J512" s="25"/>
      <c r="K512" s="24"/>
      <c r="L512" s="1"/>
    </row>
    <row r="513" spans="1:12" ht="23.25">
      <c r="A513" s="1"/>
      <c r="B513" s="17"/>
      <c r="C513" s="30" t="s">
        <v>149</v>
      </c>
      <c r="D513" s="30"/>
      <c r="E513" s="18"/>
      <c r="F513" s="38">
        <f>SUM(F515)</f>
        <v>4026.6</v>
      </c>
      <c r="G513" s="38">
        <f>SUM(G515)</f>
        <v>0</v>
      </c>
      <c r="H513" s="38">
        <f>SUM(F513:G513)</f>
        <v>4026.6</v>
      </c>
      <c r="I513" s="38">
        <f>SUM(I515)</f>
        <v>3277.6</v>
      </c>
      <c r="J513" s="38">
        <f>SUM(J515)</f>
        <v>0</v>
      </c>
      <c r="K513" s="38">
        <f>SUM(I513:J513)</f>
        <v>3277.6</v>
      </c>
      <c r="L513" s="1"/>
    </row>
    <row r="514" spans="1:12" ht="23.25">
      <c r="A514" s="1"/>
      <c r="B514" s="17"/>
      <c r="C514" s="30"/>
      <c r="D514" s="30"/>
      <c r="E514" s="18"/>
      <c r="F514" s="26"/>
      <c r="G514" s="26"/>
      <c r="H514" s="26"/>
      <c r="I514" s="26"/>
      <c r="J514" s="26"/>
      <c r="K514" s="26"/>
      <c r="L514" s="1"/>
    </row>
    <row r="515" spans="1:12" ht="23.25">
      <c r="A515" s="1"/>
      <c r="B515" s="17"/>
      <c r="C515" s="30"/>
      <c r="D515" s="30" t="s">
        <v>147</v>
      </c>
      <c r="E515" s="18"/>
      <c r="F515" s="26">
        <v>4026.6</v>
      </c>
      <c r="G515" s="26"/>
      <c r="H515" s="26">
        <f>SUM(F515:G515)</f>
        <v>4026.6</v>
      </c>
      <c r="I515" s="26">
        <v>3277.6</v>
      </c>
      <c r="J515" s="26"/>
      <c r="K515" s="26">
        <f>SUM(I515:J515)</f>
        <v>3277.6</v>
      </c>
      <c r="L515" s="1"/>
    </row>
    <row r="516" spans="1:12" ht="23.25">
      <c r="A516" s="1"/>
      <c r="B516" s="17"/>
      <c r="C516" s="30"/>
      <c r="D516" s="30"/>
      <c r="E516" s="18"/>
      <c r="F516" s="24"/>
      <c r="G516" s="24"/>
      <c r="H516" s="24"/>
      <c r="I516" s="24"/>
      <c r="J516" s="24"/>
      <c r="K516" s="24"/>
      <c r="L516" s="1"/>
    </row>
    <row r="517" spans="1:12" ht="24">
      <c r="A517" s="1"/>
      <c r="B517" s="17"/>
      <c r="C517" s="30"/>
      <c r="D517" s="37" t="s">
        <v>6</v>
      </c>
      <c r="E517" s="18"/>
      <c r="F517" s="36">
        <f>SUM(F16+F27+F39+F60+F76+F86+F107+F120+F131+F152+F165+F187+F202+F215+F239+F254+F263+F283+F300+F311+F325+F339+F353+F377+F394+F402+F429+F460+F469+F475+F507+F513)</f>
        <v>12550724.500000004</v>
      </c>
      <c r="G517" s="36">
        <f>SUM(G16+G27+G39+G60+G76+G86+G107+G120+G131+G152+G165+G187+G202+G215+G239+G254+G263+G283+G300+G311+G325+G339+G353+G377+G394+G402+G429+G460+G469+G475+G507+G513)</f>
        <v>435659.2</v>
      </c>
      <c r="H517" s="36">
        <f>SUM(F517:G517)</f>
        <v>12986383.700000003</v>
      </c>
      <c r="I517" s="36">
        <f>SUM(I16+I27+I39+I60+I76+I86+I107+I120+I131+I152+I165+I187+I202+I215+I239+I254+I263+I283+I300+I311+I325+I339+I353+I377+I394+I402+I429+I460+I469+I475+I507+I513)</f>
        <v>12018292.299999997</v>
      </c>
      <c r="J517" s="36">
        <f>SUM(J16+J27+J39+J60+J76+J86+J107+J120+J131+J152+J165+J187+J202+J215+J239+J254+J256+J263+J283+J300+J311+J325+J339+J353+J377+J394+J402+J429+J460+J469+J475+J507+J513)</f>
        <v>556088.4</v>
      </c>
      <c r="K517" s="36">
        <f>SUM(I517:J517)</f>
        <v>12574380.699999997</v>
      </c>
      <c r="L517" s="1"/>
    </row>
    <row r="518" spans="1:12" ht="23.25">
      <c r="A518" s="1"/>
      <c r="B518" s="17"/>
      <c r="C518" s="30"/>
      <c r="D518" s="30"/>
      <c r="E518" s="18"/>
      <c r="F518" s="25"/>
      <c r="G518" s="25"/>
      <c r="H518" s="25"/>
      <c r="I518" s="25"/>
      <c r="J518" s="25"/>
      <c r="K518" s="24"/>
      <c r="L518" s="1"/>
    </row>
    <row r="519" spans="1:12" ht="23.25">
      <c r="A519" s="1"/>
      <c r="B519" s="17"/>
      <c r="C519" s="30"/>
      <c r="D519" s="30"/>
      <c r="E519" s="18"/>
      <c r="F519" s="24"/>
      <c r="G519" s="24"/>
      <c r="H519" s="24"/>
      <c r="I519" s="24"/>
      <c r="J519" s="24"/>
      <c r="K519" s="24"/>
      <c r="L519" s="1"/>
    </row>
    <row r="520" spans="1:12" ht="23.25">
      <c r="A520" s="1"/>
      <c r="B520" s="17"/>
      <c r="C520" s="30"/>
      <c r="D520" s="30"/>
      <c r="E520" s="18"/>
      <c r="F520" s="25"/>
      <c r="G520" s="25"/>
      <c r="H520" s="25"/>
      <c r="I520" s="25"/>
      <c r="J520" s="25"/>
      <c r="K520" s="24"/>
      <c r="L520" s="1"/>
    </row>
    <row r="521" spans="1:12" ht="23.25">
      <c r="A521" s="1"/>
      <c r="B521" s="17"/>
      <c r="C521" s="30"/>
      <c r="D521" s="30"/>
      <c r="E521" s="18"/>
      <c r="F521" s="24"/>
      <c r="G521" s="24"/>
      <c r="H521" s="24"/>
      <c r="I521" s="24"/>
      <c r="J521" s="24"/>
      <c r="K521" s="24"/>
      <c r="L521" s="1"/>
    </row>
    <row r="522" spans="1:12" ht="23.25">
      <c r="A522" s="1"/>
      <c r="B522" s="17"/>
      <c r="C522" s="30"/>
      <c r="D522" s="30"/>
      <c r="E522" s="18"/>
      <c r="F522" s="25"/>
      <c r="G522" s="25"/>
      <c r="H522" s="24">
        <f>SUM(F522:G522)</f>
        <v>0</v>
      </c>
      <c r="I522" s="25"/>
      <c r="J522" s="24"/>
      <c r="K522" s="24"/>
      <c r="L522" s="1"/>
    </row>
    <row r="523" spans="1:12" ht="23.25">
      <c r="A523" s="1"/>
      <c r="B523" s="17"/>
      <c r="C523" s="30"/>
      <c r="D523" s="30"/>
      <c r="E523" s="18"/>
      <c r="F523" s="24"/>
      <c r="G523" s="24"/>
      <c r="H523" s="24"/>
      <c r="I523" s="24"/>
      <c r="J523" s="24"/>
      <c r="K523" s="24"/>
      <c r="L523" s="1"/>
    </row>
    <row r="524" spans="1:12" ht="23.25">
      <c r="A524" s="1"/>
      <c r="B524" s="17"/>
      <c r="C524" s="30"/>
      <c r="D524" s="34"/>
      <c r="E524" s="18"/>
      <c r="F524" s="24"/>
      <c r="G524" s="24"/>
      <c r="H524" s="24"/>
      <c r="I524" s="24"/>
      <c r="J524" s="24"/>
      <c r="K524" s="24"/>
      <c r="L524" s="1"/>
    </row>
    <row r="525" spans="1:12" ht="23.25">
      <c r="A525" s="1"/>
      <c r="B525" s="17"/>
      <c r="C525" s="30"/>
      <c r="D525" s="30"/>
      <c r="E525" s="18"/>
      <c r="F525" s="25"/>
      <c r="G525" s="25"/>
      <c r="H525" s="25"/>
      <c r="I525" s="25"/>
      <c r="J525" s="25"/>
      <c r="K525" s="24"/>
      <c r="L525" s="1"/>
    </row>
    <row r="526" spans="1:12" ht="23.25">
      <c r="A526" s="1"/>
      <c r="B526" s="17"/>
      <c r="C526" s="30"/>
      <c r="D526" s="30"/>
      <c r="E526" s="18"/>
      <c r="F526" s="24"/>
      <c r="G526" s="24"/>
      <c r="H526" s="24"/>
      <c r="I526" s="24"/>
      <c r="J526" s="24"/>
      <c r="K526" s="24"/>
      <c r="L526" s="1"/>
    </row>
    <row r="527" spans="1:12" ht="23.25">
      <c r="A527" s="1"/>
      <c r="B527" s="17"/>
      <c r="C527" s="30"/>
      <c r="D527" s="30"/>
      <c r="E527" s="18"/>
      <c r="F527" s="38"/>
      <c r="G527" s="38"/>
      <c r="H527" s="38"/>
      <c r="I527" s="38"/>
      <c r="J527" s="38"/>
      <c r="K527" s="38"/>
      <c r="L527" s="1"/>
    </row>
    <row r="528" spans="1:12" ht="23.25">
      <c r="A528" s="1"/>
      <c r="B528" s="17"/>
      <c r="C528" s="30"/>
      <c r="D528" s="30"/>
      <c r="E528" s="18"/>
      <c r="F528" s="24"/>
      <c r="G528" s="24"/>
      <c r="H528" s="24"/>
      <c r="I528" s="24"/>
      <c r="J528" s="24"/>
      <c r="K528" s="24"/>
      <c r="L528" s="1"/>
    </row>
    <row r="529" spans="1:12" ht="23.25">
      <c r="A529" s="1"/>
      <c r="B529" s="17"/>
      <c r="C529" s="30"/>
      <c r="D529" s="30"/>
      <c r="E529" s="18"/>
      <c r="F529" s="24"/>
      <c r="G529" s="24"/>
      <c r="H529" s="24"/>
      <c r="I529" s="24"/>
      <c r="J529" s="24"/>
      <c r="K529" s="24"/>
      <c r="L529" s="1"/>
    </row>
    <row r="530" spans="1:12" ht="23.25">
      <c r="A530" s="1"/>
      <c r="B530" s="17"/>
      <c r="C530" s="30"/>
      <c r="D530" s="30"/>
      <c r="E530" s="18"/>
      <c r="F530" s="26"/>
      <c r="G530" s="26"/>
      <c r="H530" s="26"/>
      <c r="I530" s="26"/>
      <c r="J530" s="26"/>
      <c r="K530" s="26"/>
      <c r="L530" s="1"/>
    </row>
    <row r="531" spans="1:12" ht="23.25">
      <c r="A531" s="1"/>
      <c r="B531" s="17"/>
      <c r="C531" s="30"/>
      <c r="D531" s="30"/>
      <c r="E531" s="18"/>
      <c r="F531" s="36"/>
      <c r="G531" s="36"/>
      <c r="H531" s="36"/>
      <c r="I531" s="36"/>
      <c r="J531" s="26"/>
      <c r="K531" s="26"/>
      <c r="L531" s="1"/>
    </row>
    <row r="532" spans="1:12" ht="23.25">
      <c r="A532" s="1"/>
      <c r="B532" s="17"/>
      <c r="C532" s="30"/>
      <c r="D532" s="30"/>
      <c r="E532" s="18"/>
      <c r="F532" s="25"/>
      <c r="G532" s="25"/>
      <c r="H532" s="25"/>
      <c r="I532" s="25"/>
      <c r="J532" s="25"/>
      <c r="K532" s="24"/>
      <c r="L532" s="1"/>
    </row>
    <row r="533" spans="1:12" ht="23.25">
      <c r="A533" s="1"/>
      <c r="B533" s="17"/>
      <c r="C533" s="30"/>
      <c r="D533" s="30"/>
      <c r="E533" s="18"/>
      <c r="F533" s="38"/>
      <c r="G533" s="38"/>
      <c r="H533" s="38"/>
      <c r="I533" s="38"/>
      <c r="J533" s="38"/>
      <c r="K533" s="38"/>
      <c r="L533" s="1"/>
    </row>
    <row r="534" spans="1:12" ht="23.25">
      <c r="A534" s="1"/>
      <c r="B534" s="17"/>
      <c r="C534" s="30"/>
      <c r="D534" s="30"/>
      <c r="E534" s="18"/>
      <c r="F534" s="26"/>
      <c r="G534" s="26"/>
      <c r="H534" s="26"/>
      <c r="I534" s="26"/>
      <c r="J534" s="26"/>
      <c r="K534" s="26"/>
      <c r="L534" s="1"/>
    </row>
    <row r="535" spans="1:12" ht="23.25">
      <c r="A535" s="1"/>
      <c r="B535" s="17"/>
      <c r="C535" s="30"/>
      <c r="D535" s="30"/>
      <c r="E535" s="18"/>
      <c r="F535" s="26"/>
      <c r="G535" s="26"/>
      <c r="H535" s="26"/>
      <c r="I535" s="26"/>
      <c r="J535" s="26"/>
      <c r="K535" s="26"/>
      <c r="L535" s="1"/>
    </row>
    <row r="536" spans="1:12" ht="23.25">
      <c r="A536" s="1"/>
      <c r="B536" s="17"/>
      <c r="C536" s="30"/>
      <c r="D536" s="30"/>
      <c r="E536" s="18"/>
      <c r="F536" s="24"/>
      <c r="G536" s="24"/>
      <c r="H536" s="24"/>
      <c r="I536" s="24"/>
      <c r="J536" s="24"/>
      <c r="K536" s="24"/>
      <c r="L536" s="1"/>
    </row>
    <row r="537" spans="1:12" ht="24">
      <c r="A537" s="1"/>
      <c r="B537" s="17"/>
      <c r="C537" s="30"/>
      <c r="D537" s="37"/>
      <c r="E537" s="18"/>
      <c r="F537" s="36"/>
      <c r="G537" s="36"/>
      <c r="H537" s="36"/>
      <c r="I537" s="36"/>
      <c r="J537" s="36"/>
      <c r="K537" s="36"/>
      <c r="L537" s="1"/>
    </row>
    <row r="538" spans="1:12" ht="23.25">
      <c r="A538" s="1"/>
      <c r="B538" s="17"/>
      <c r="C538" s="30"/>
      <c r="D538" s="30"/>
      <c r="E538" s="18"/>
      <c r="F538" s="26"/>
      <c r="G538" s="26"/>
      <c r="H538" s="26"/>
      <c r="I538" s="26"/>
      <c r="J538" s="26"/>
      <c r="K538" s="26"/>
      <c r="L538" s="1"/>
    </row>
    <row r="539" spans="1:12" ht="23.25">
      <c r="A539" s="1"/>
      <c r="B539" s="17"/>
      <c r="C539" s="30"/>
      <c r="D539" s="30"/>
      <c r="E539" s="18"/>
      <c r="F539" s="26"/>
      <c r="G539" s="26"/>
      <c r="H539" s="26"/>
      <c r="I539" s="26"/>
      <c r="J539" s="26"/>
      <c r="K539" s="26"/>
      <c r="L539" s="1"/>
    </row>
    <row r="540" spans="1:12" ht="23.25">
      <c r="A540" s="1"/>
      <c r="B540" s="19"/>
      <c r="C540" s="31"/>
      <c r="D540" s="31"/>
      <c r="E540" s="20"/>
      <c r="F540" s="27"/>
      <c r="G540" s="27"/>
      <c r="H540" s="27"/>
      <c r="I540" s="27"/>
      <c r="J540" s="27"/>
      <c r="K540" s="27"/>
      <c r="L540" s="1"/>
    </row>
    <row r="541" spans="1:12" ht="23.25">
      <c r="A541" t="s">
        <v>2</v>
      </c>
      <c r="L541" t="s">
        <v>2</v>
      </c>
    </row>
    <row r="65402" spans="1:12" ht="23.25">
      <c r="A65402" s="7"/>
      <c r="B65402" s="7" t="s">
        <v>11</v>
      </c>
      <c r="C65402" s="7"/>
      <c r="D65402" s="7"/>
      <c r="E65402" s="7"/>
      <c r="F65402" s="7"/>
      <c r="G65402" s="7"/>
      <c r="H65402" s="7"/>
      <c r="I65402" s="7"/>
      <c r="J65402" s="8"/>
      <c r="K65402" s="8" t="s">
        <v>10</v>
      </c>
      <c r="L65402" s="1"/>
    </row>
    <row r="65403" spans="1:12" ht="23.25">
      <c r="A65403" s="1"/>
      <c r="B65403" s="9"/>
      <c r="C65403" s="28"/>
      <c r="D65403" s="28"/>
      <c r="E65403" s="12"/>
      <c r="F65403" s="5" t="s">
        <v>7</v>
      </c>
      <c r="G65403" s="5"/>
      <c r="H65403" s="5"/>
      <c r="I65403" s="5"/>
      <c r="J65403" s="5"/>
      <c r="K65403" s="5"/>
      <c r="L65403" s="1"/>
    </row>
    <row r="65404" spans="1:12" ht="23.25">
      <c r="A65404" s="1"/>
      <c r="B65404" s="10" t="s">
        <v>9</v>
      </c>
      <c r="C65404" s="3"/>
      <c r="D65404" s="3"/>
      <c r="E65404" s="13"/>
      <c r="F65404" s="5" t="s">
        <v>0</v>
      </c>
      <c r="G65404" s="5"/>
      <c r="H65404" s="5"/>
      <c r="I65404" s="5" t="s">
        <v>1</v>
      </c>
      <c r="J65404" s="5"/>
      <c r="K65404" s="5"/>
      <c r="L65404" s="1"/>
    </row>
    <row r="65405" spans="1:12" ht="23.25">
      <c r="A65405" s="1"/>
      <c r="B65405" s="11" t="s">
        <v>8</v>
      </c>
      <c r="C65405" s="29"/>
      <c r="D65405" s="29"/>
      <c r="E65405" s="14"/>
      <c r="F65405" s="5" t="s">
        <v>4</v>
      </c>
      <c r="G65405" s="5" t="s">
        <v>5</v>
      </c>
      <c r="H65405" s="6" t="s">
        <v>6</v>
      </c>
      <c r="I65405" s="6" t="s">
        <v>4</v>
      </c>
      <c r="J65405" s="6" t="s">
        <v>5</v>
      </c>
      <c r="K65405" s="5" t="s">
        <v>6</v>
      </c>
      <c r="L65405" s="1"/>
    </row>
    <row r="65406" spans="1:12" ht="23.25">
      <c r="A65406" s="1"/>
      <c r="B65406" s="15"/>
      <c r="C65406" s="16"/>
      <c r="D65406" s="16"/>
      <c r="E65406" s="16"/>
      <c r="F65406" s="21"/>
      <c r="G65406" s="22"/>
      <c r="H65406" s="23"/>
      <c r="I65406" s="23"/>
      <c r="J65406" s="23"/>
      <c r="K65406" s="23"/>
      <c r="L65406" s="1"/>
    </row>
    <row r="65407" spans="1:12" ht="23.25">
      <c r="A65407" s="1"/>
      <c r="B65407" s="15"/>
      <c r="C65407" s="16"/>
      <c r="D65407" s="16"/>
      <c r="E65407" s="16"/>
      <c r="F65407" s="21"/>
      <c r="G65407" s="22"/>
      <c r="H65407" s="23"/>
      <c r="I65407" s="23"/>
      <c r="J65407" s="23"/>
      <c r="K65407" s="23"/>
      <c r="L65407" s="1"/>
    </row>
    <row r="65408" spans="1:12" ht="23.25">
      <c r="A65408" s="1"/>
      <c r="B65408" s="17"/>
      <c r="C65408" s="30"/>
      <c r="D65408" s="30"/>
      <c r="E65408" s="18"/>
      <c r="F65408" s="24"/>
      <c r="G65408" s="24"/>
      <c r="H65408" s="24"/>
      <c r="I65408" s="24"/>
      <c r="J65408" s="24"/>
      <c r="K65408" s="24"/>
      <c r="L65408" s="1"/>
    </row>
    <row r="65409" spans="1:12" ht="23.25">
      <c r="A65409" s="1"/>
      <c r="B65409" s="17"/>
      <c r="C65409" s="30"/>
      <c r="D65409" s="30"/>
      <c r="E65409" s="18"/>
      <c r="F65409" s="25"/>
      <c r="G65409" s="25"/>
      <c r="H65409" s="25"/>
      <c r="I65409" s="25"/>
      <c r="J65409" s="25"/>
      <c r="K65409" s="25"/>
      <c r="L65409" s="1"/>
    </row>
    <row r="65410" spans="1:12" ht="23.25">
      <c r="A65410" s="1"/>
      <c r="B65410" s="17"/>
      <c r="C65410" s="30"/>
      <c r="D65410" s="30"/>
      <c r="E65410" s="18"/>
      <c r="F65410" s="25"/>
      <c r="G65410" s="25"/>
      <c r="H65410" s="25"/>
      <c r="I65410" s="25"/>
      <c r="J65410" s="25"/>
      <c r="K65410" s="25"/>
      <c r="L65410" s="1"/>
    </row>
    <row r="65411" spans="1:12" ht="23.25">
      <c r="A65411" s="1"/>
      <c r="B65411" s="17"/>
      <c r="C65411" s="30"/>
      <c r="D65411" s="30"/>
      <c r="E65411" s="18"/>
      <c r="F65411" s="24"/>
      <c r="G65411" s="24"/>
      <c r="H65411" s="24"/>
      <c r="I65411" s="24"/>
      <c r="J65411" s="24"/>
      <c r="K65411" s="24"/>
      <c r="L65411" s="1"/>
    </row>
    <row r="65412" spans="1:12" ht="23.25">
      <c r="A65412" s="1"/>
      <c r="B65412" s="17"/>
      <c r="C65412" s="30"/>
      <c r="D65412" s="30"/>
      <c r="E65412" s="18"/>
      <c r="F65412" s="25"/>
      <c r="G65412" s="25"/>
      <c r="H65412" s="25"/>
      <c r="I65412" s="25"/>
      <c r="J65412" s="25"/>
      <c r="K65412" s="25"/>
      <c r="L65412" s="1"/>
    </row>
    <row r="65413" spans="1:12" ht="23.25">
      <c r="A65413" s="1"/>
      <c r="B65413" s="17"/>
      <c r="C65413" s="30"/>
      <c r="D65413" s="30"/>
      <c r="E65413" s="18"/>
      <c r="F65413" s="24"/>
      <c r="G65413" s="24"/>
      <c r="H65413" s="24"/>
      <c r="I65413" s="24"/>
      <c r="J65413" s="24"/>
      <c r="K65413" s="24"/>
      <c r="L65413" s="1"/>
    </row>
    <row r="65414" spans="1:12" ht="23.25">
      <c r="A65414" s="1"/>
      <c r="B65414" s="17"/>
      <c r="C65414" s="30"/>
      <c r="D65414" s="30"/>
      <c r="E65414" s="18"/>
      <c r="F65414" s="24"/>
      <c r="G65414" s="24"/>
      <c r="H65414" s="24"/>
      <c r="I65414" s="24"/>
      <c r="J65414" s="24"/>
      <c r="K65414" s="24"/>
      <c r="L65414" s="1"/>
    </row>
    <row r="65415" spans="1:12" ht="23.25">
      <c r="A65415" s="1"/>
      <c r="B65415" s="17"/>
      <c r="C65415" s="30"/>
      <c r="D65415" s="30"/>
      <c r="E65415" s="18"/>
      <c r="F65415" s="25"/>
      <c r="G65415" s="25"/>
      <c r="H65415" s="25"/>
      <c r="I65415" s="25"/>
      <c r="J65415" s="25"/>
      <c r="K65415" s="24"/>
      <c r="L65415" s="1"/>
    </row>
    <row r="65416" spans="1:12" ht="23.25">
      <c r="A65416" s="1"/>
      <c r="B65416" s="17"/>
      <c r="C65416" s="30"/>
      <c r="D65416" s="30"/>
      <c r="E65416" s="18"/>
      <c r="F65416" s="25"/>
      <c r="G65416" s="25"/>
      <c r="H65416" s="25"/>
      <c r="I65416" s="25"/>
      <c r="J65416" s="25"/>
      <c r="K65416" s="24"/>
      <c r="L65416" s="1"/>
    </row>
    <row r="65417" spans="1:12" ht="23.25">
      <c r="A65417" s="1"/>
      <c r="B65417" s="17"/>
      <c r="C65417" s="30"/>
      <c r="D65417" s="30"/>
      <c r="E65417" s="18"/>
      <c r="F65417" s="24"/>
      <c r="G65417" s="24"/>
      <c r="H65417" s="24"/>
      <c r="I65417" s="24"/>
      <c r="J65417" s="24"/>
      <c r="K65417" s="24"/>
      <c r="L65417" s="1"/>
    </row>
    <row r="65418" spans="1:12" ht="23.25">
      <c r="A65418" s="1"/>
      <c r="B65418" s="17"/>
      <c r="C65418" s="30"/>
      <c r="D65418" s="30"/>
      <c r="E65418" s="18"/>
      <c r="F65418" s="24"/>
      <c r="G65418" s="24"/>
      <c r="H65418" s="24"/>
      <c r="I65418" s="24"/>
      <c r="J65418" s="24"/>
      <c r="K65418" s="24"/>
      <c r="L65418" s="1"/>
    </row>
    <row r="65419" spans="1:12" ht="23.25">
      <c r="A65419" s="1"/>
      <c r="B65419" s="17"/>
      <c r="C65419" s="30"/>
      <c r="D65419" s="30"/>
      <c r="E65419" s="18"/>
      <c r="F65419" s="24"/>
      <c r="G65419" s="24"/>
      <c r="H65419" s="24"/>
      <c r="I65419" s="24"/>
      <c r="J65419" s="24"/>
      <c r="K65419" s="24"/>
      <c r="L65419" s="1"/>
    </row>
    <row r="65420" spans="1:12" ht="23.25">
      <c r="A65420" s="1"/>
      <c r="B65420" s="17"/>
      <c r="C65420" s="30"/>
      <c r="D65420" s="30"/>
      <c r="E65420" s="18"/>
      <c r="F65420" s="25"/>
      <c r="G65420" s="25"/>
      <c r="H65420" s="25"/>
      <c r="I65420" s="25"/>
      <c r="J65420" s="25"/>
      <c r="K65420" s="24"/>
      <c r="L65420" s="1"/>
    </row>
    <row r="65421" spans="1:12" ht="23.25">
      <c r="A65421" s="1"/>
      <c r="B65421" s="17"/>
      <c r="C65421" s="30"/>
      <c r="D65421" s="30"/>
      <c r="E65421" s="18"/>
      <c r="F65421" s="25"/>
      <c r="G65421" s="25"/>
      <c r="H65421" s="25"/>
      <c r="I65421" s="25"/>
      <c r="J65421" s="25"/>
      <c r="K65421" s="24"/>
      <c r="L65421" s="1"/>
    </row>
    <row r="65422" spans="1:12" ht="23.25">
      <c r="A65422" s="1"/>
      <c r="B65422" s="17"/>
      <c r="C65422" s="30"/>
      <c r="D65422" s="30"/>
      <c r="E65422" s="18"/>
      <c r="F65422" s="25"/>
      <c r="G65422" s="25"/>
      <c r="H65422" s="25"/>
      <c r="I65422" s="25"/>
      <c r="J65422" s="25"/>
      <c r="K65422" s="24"/>
      <c r="L65422" s="1"/>
    </row>
    <row r="65423" spans="1:12" ht="23.25">
      <c r="A65423" s="1"/>
      <c r="B65423" s="17"/>
      <c r="C65423" s="30"/>
      <c r="D65423" s="30"/>
      <c r="E65423" s="18"/>
      <c r="F65423" s="25"/>
      <c r="G65423" s="25"/>
      <c r="H65423" s="25"/>
      <c r="I65423" s="25"/>
      <c r="J65423" s="25"/>
      <c r="K65423" s="24"/>
      <c r="L65423" s="1"/>
    </row>
    <row r="65424" spans="1:12" ht="23.25">
      <c r="A65424" s="1"/>
      <c r="B65424" s="17"/>
      <c r="C65424" s="30"/>
      <c r="D65424" s="30"/>
      <c r="E65424" s="18"/>
      <c r="F65424" s="25"/>
      <c r="G65424" s="25"/>
      <c r="H65424" s="25"/>
      <c r="I65424" s="25"/>
      <c r="J65424" s="25"/>
      <c r="K65424" s="24"/>
      <c r="L65424" s="1"/>
    </row>
    <row r="65425" spans="1:12" ht="23.25">
      <c r="A65425" s="1"/>
      <c r="B65425" s="17"/>
      <c r="C65425" s="30"/>
      <c r="D65425" s="30"/>
      <c r="E65425" s="18"/>
      <c r="F65425" s="24"/>
      <c r="G65425" s="24"/>
      <c r="H65425" s="24"/>
      <c r="I65425" s="24"/>
      <c r="J65425" s="24"/>
      <c r="K65425" s="24"/>
      <c r="L65425" s="1"/>
    </row>
    <row r="65426" spans="1:12" ht="23.25">
      <c r="A65426" s="1"/>
      <c r="B65426" s="17"/>
      <c r="C65426" s="30"/>
      <c r="D65426" s="30"/>
      <c r="E65426" s="18"/>
      <c r="F65426" s="24"/>
      <c r="G65426" s="24"/>
      <c r="H65426" s="24"/>
      <c r="I65426" s="24"/>
      <c r="J65426" s="24"/>
      <c r="K65426" s="24"/>
      <c r="L65426" s="1"/>
    </row>
    <row r="65427" spans="1:12" ht="23.25">
      <c r="A65427" s="1"/>
      <c r="B65427" s="17"/>
      <c r="C65427" s="30"/>
      <c r="D65427" s="30"/>
      <c r="E65427" s="18"/>
      <c r="F65427" s="24"/>
      <c r="G65427" s="24"/>
      <c r="H65427" s="24"/>
      <c r="I65427" s="24"/>
      <c r="J65427" s="24"/>
      <c r="K65427" s="24"/>
      <c r="L65427" s="1"/>
    </row>
    <row r="65428" spans="1:12" ht="23.25">
      <c r="A65428" s="1"/>
      <c r="B65428" s="17"/>
      <c r="C65428" s="30"/>
      <c r="D65428" s="30"/>
      <c r="E65428" s="18"/>
      <c r="F65428" s="25"/>
      <c r="G65428" s="25"/>
      <c r="H65428" s="25"/>
      <c r="I65428" s="25"/>
      <c r="J65428" s="25"/>
      <c r="K65428" s="24"/>
      <c r="L65428" s="1"/>
    </row>
    <row r="65429" spans="1:12" ht="23.25">
      <c r="A65429" s="1"/>
      <c r="B65429" s="17"/>
      <c r="C65429" s="30"/>
      <c r="D65429" s="30"/>
      <c r="E65429" s="18"/>
      <c r="F65429" s="25"/>
      <c r="G65429" s="25"/>
      <c r="H65429" s="25"/>
      <c r="I65429" s="25"/>
      <c r="J65429" s="25"/>
      <c r="K65429" s="24"/>
      <c r="L65429" s="1"/>
    </row>
    <row r="65430" spans="1:12" ht="23.25">
      <c r="A65430" s="1"/>
      <c r="B65430" s="17"/>
      <c r="C65430" s="30"/>
      <c r="D65430" s="30"/>
      <c r="E65430" s="18"/>
      <c r="F65430" s="25"/>
      <c r="G65430" s="25"/>
      <c r="H65430" s="25"/>
      <c r="I65430" s="25"/>
      <c r="J65430" s="25"/>
      <c r="K65430" s="24"/>
      <c r="L65430" s="1"/>
    </row>
    <row r="65431" spans="1:12" ht="23.25">
      <c r="A65431" s="1"/>
      <c r="B65431" s="17"/>
      <c r="C65431" s="30"/>
      <c r="D65431" s="30"/>
      <c r="E65431" s="18"/>
      <c r="F65431" s="25"/>
      <c r="G65431" s="25"/>
      <c r="H65431" s="25"/>
      <c r="I65431" s="25"/>
      <c r="J65431" s="25"/>
      <c r="K65431" s="24"/>
      <c r="L65431" s="1"/>
    </row>
    <row r="65432" spans="1:12" ht="23.25">
      <c r="A65432" s="1"/>
      <c r="B65432" s="17"/>
      <c r="C65432" s="30"/>
      <c r="D65432" s="30"/>
      <c r="E65432" s="18"/>
      <c r="F65432" s="24"/>
      <c r="G65432" s="24"/>
      <c r="H65432" s="24"/>
      <c r="I65432" s="24"/>
      <c r="J65432" s="24"/>
      <c r="K65432" s="24"/>
      <c r="L65432" s="1"/>
    </row>
    <row r="65433" spans="1:12" ht="23.25">
      <c r="A65433" s="1"/>
      <c r="B65433" s="17"/>
      <c r="C65433" s="30"/>
      <c r="D65433" s="30"/>
      <c r="E65433" s="18"/>
      <c r="F65433" s="25"/>
      <c r="G65433" s="25"/>
      <c r="H65433" s="25"/>
      <c r="I65433" s="25"/>
      <c r="J65433" s="25"/>
      <c r="K65433" s="24"/>
      <c r="L65433" s="1"/>
    </row>
    <row r="65434" spans="1:12" ht="23.25">
      <c r="A65434" s="1"/>
      <c r="B65434" s="17"/>
      <c r="C65434" s="30"/>
      <c r="D65434" s="30"/>
      <c r="E65434" s="18"/>
      <c r="F65434" s="24"/>
      <c r="G65434" s="24"/>
      <c r="H65434" s="24"/>
      <c r="I65434" s="24"/>
      <c r="J65434" s="24"/>
      <c r="K65434" s="24"/>
      <c r="L65434" s="1"/>
    </row>
    <row r="65435" spans="1:12" ht="23.25">
      <c r="A65435" s="1"/>
      <c r="B65435" s="17"/>
      <c r="C65435" s="30"/>
      <c r="D65435" s="30"/>
      <c r="E65435" s="18"/>
      <c r="F65435" s="25"/>
      <c r="G65435" s="25"/>
      <c r="H65435" s="24"/>
      <c r="I65435" s="25"/>
      <c r="J65435" s="25"/>
      <c r="K65435" s="24"/>
      <c r="L65435" s="1"/>
    </row>
    <row r="65436" spans="1:12" ht="23.25">
      <c r="A65436" s="1"/>
      <c r="B65436" s="17"/>
      <c r="C65436" s="30"/>
      <c r="D65436" s="30"/>
      <c r="E65436" s="18"/>
      <c r="F65436" s="24"/>
      <c r="G65436" s="24"/>
      <c r="H65436" s="24"/>
      <c r="I65436" s="24"/>
      <c r="J65436" s="24"/>
      <c r="K65436" s="24"/>
      <c r="L65436" s="1"/>
    </row>
    <row r="65437" spans="1:12" ht="23.25">
      <c r="A65437" s="1"/>
      <c r="B65437" s="17"/>
      <c r="C65437" s="30"/>
      <c r="D65437" s="30"/>
      <c r="E65437" s="18"/>
      <c r="F65437" s="24"/>
      <c r="G65437" s="24"/>
      <c r="H65437" s="24"/>
      <c r="I65437" s="24"/>
      <c r="J65437" s="24"/>
      <c r="K65437" s="24"/>
      <c r="L65437" s="1"/>
    </row>
    <row r="65438" spans="1:12" ht="23.25">
      <c r="A65438" s="1"/>
      <c r="B65438" s="17"/>
      <c r="C65438" s="30"/>
      <c r="D65438" s="30"/>
      <c r="E65438" s="18"/>
      <c r="F65438" s="24"/>
      <c r="G65438" s="24"/>
      <c r="H65438" s="24"/>
      <c r="I65438" s="24"/>
      <c r="J65438" s="24"/>
      <c r="K65438" s="24"/>
      <c r="L65438" s="1"/>
    </row>
    <row r="65439" spans="1:12" ht="23.25">
      <c r="A65439" s="1"/>
      <c r="B65439" s="17"/>
      <c r="C65439" s="30"/>
      <c r="D65439" s="30"/>
      <c r="E65439" s="18"/>
      <c r="F65439" s="25"/>
      <c r="G65439" s="25"/>
      <c r="H65439" s="24"/>
      <c r="I65439" s="25"/>
      <c r="J65439" s="25"/>
      <c r="K65439" s="24"/>
      <c r="L65439" s="1"/>
    </row>
    <row r="65440" spans="1:12" ht="23.25">
      <c r="A65440" s="1"/>
      <c r="B65440" s="17"/>
      <c r="C65440" s="30"/>
      <c r="D65440" s="30"/>
      <c r="E65440" s="18"/>
      <c r="F65440" s="24"/>
      <c r="G65440" s="24"/>
      <c r="H65440" s="24"/>
      <c r="I65440" s="24"/>
      <c r="J65440" s="24"/>
      <c r="K65440" s="24"/>
      <c r="L65440" s="1"/>
    </row>
    <row r="65441" spans="1:12" ht="23.25">
      <c r="A65441" s="1"/>
      <c r="B65441" s="17"/>
      <c r="C65441" s="30"/>
      <c r="D65441" s="30"/>
      <c r="E65441" s="18"/>
      <c r="F65441" s="24"/>
      <c r="G65441" s="24"/>
      <c r="H65441" s="24"/>
      <c r="I65441" s="24"/>
      <c r="J65441" s="24"/>
      <c r="K65441" s="24"/>
      <c r="L65441" s="1"/>
    </row>
    <row r="65442" spans="1:12" ht="23.25">
      <c r="A65442" s="1"/>
      <c r="B65442" s="17"/>
      <c r="C65442" s="30"/>
      <c r="D65442" s="30"/>
      <c r="E65442" s="18"/>
      <c r="F65442" s="26"/>
      <c r="G65442" s="26"/>
      <c r="H65442" s="26"/>
      <c r="I65442" s="26"/>
      <c r="J65442" s="26"/>
      <c r="K65442" s="26"/>
      <c r="L65442" s="1"/>
    </row>
    <row r="65443" spans="1:12" ht="23.25">
      <c r="A65443" s="1"/>
      <c r="B65443" s="17"/>
      <c r="C65443" s="30"/>
      <c r="D65443" s="30"/>
      <c r="E65443" s="18"/>
      <c r="F65443" s="26"/>
      <c r="G65443" s="26"/>
      <c r="H65443" s="26"/>
      <c r="I65443" s="26"/>
      <c r="J65443" s="26"/>
      <c r="K65443" s="26"/>
      <c r="L65443" s="1"/>
    </row>
    <row r="65444" spans="1:12" ht="23.25">
      <c r="A65444" s="1"/>
      <c r="B65444" s="17"/>
      <c r="C65444" s="30"/>
      <c r="D65444" s="30"/>
      <c r="E65444" s="18"/>
      <c r="F65444" s="26"/>
      <c r="G65444" s="26"/>
      <c r="H65444" s="26"/>
      <c r="I65444" s="26"/>
      <c r="J65444" s="26"/>
      <c r="K65444" s="26"/>
      <c r="L65444" s="1"/>
    </row>
    <row r="65445" spans="1:12" ht="23.25">
      <c r="A65445" s="1"/>
      <c r="B65445" s="19"/>
      <c r="C65445" s="31"/>
      <c r="D65445" s="31"/>
      <c r="E65445" s="20"/>
      <c r="F65445" s="27"/>
      <c r="G65445" s="27"/>
      <c r="H65445" s="27"/>
      <c r="I65445" s="27"/>
      <c r="J65445" s="27"/>
      <c r="K65445" s="27"/>
      <c r="L65445" s="1"/>
    </row>
    <row r="65446" spans="1:12" ht="23.25">
      <c r="A65446" s="1" t="s">
        <v>2</v>
      </c>
      <c r="B65446" s="1"/>
      <c r="C65446" s="1"/>
      <c r="D65446" s="1"/>
      <c r="E65446" s="1"/>
      <c r="F65446" s="1"/>
      <c r="G65446" s="1"/>
      <c r="H65446" s="1"/>
      <c r="I65446" s="1"/>
      <c r="J65446" s="1"/>
      <c r="K65446" s="1"/>
      <c r="L65446" s="1" t="s">
        <v>2</v>
      </c>
    </row>
  </sheetData>
  <mergeCells count="1">
    <mergeCell ref="B13:E13"/>
  </mergeCells>
  <printOptions horizontalCentered="1" verticalCentered="1"/>
  <pageMargins left="0.75" right="0.75" top="1" bottom="1" header="0" footer="0"/>
  <pageSetup horizontalDpi="300" verticalDpi="300" orientation="landscape" scale="25" r:id="rId3"/>
  <rowBreaks count="5" manualBreakCount="5">
    <brk id="90" max="255" man="1"/>
    <brk id="180" max="255" man="1"/>
    <brk id="270" max="255" man="1"/>
    <brk id="360" max="255" man="1"/>
    <brk id="4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B. Agonizante Berruecos</cp:lastModifiedBy>
  <cp:lastPrinted>2002-05-27T17:54:14Z</cp:lastPrinted>
  <dcterms:created xsi:type="dcterms:W3CDTF">1998-10-09T17:46:17Z</dcterms:created>
  <dcterms:modified xsi:type="dcterms:W3CDTF">2002-06-07T02:33:26Z</dcterms:modified>
  <cp:category/>
  <cp:version/>
  <cp:contentType/>
  <cp:contentStatus/>
</cp:coreProperties>
</file>