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11910" windowHeight="8070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47" authorId="0">
      <text>
        <r>
          <rPr>
            <sz val="8"/>
            <rFont val="Tahoma"/>
            <family val="0"/>
          </rPr>
          <t>12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<sst xmlns="http://schemas.openxmlformats.org/spreadsheetml/2006/main" count="69" uniqueCount="28">
  <si>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</si>
  <si>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</si>
  <si>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</si>
  <si>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</si>
  <si>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</si>
  <si>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</si>
  <si>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</si>
  <si>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</si>
  <si>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</si>
  <si>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</si>
  <si>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</si>
  <si>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</si>
  <si>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</si>
  <si>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</si>
  <si>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Recursos Propios</t>
  </si>
  <si>
    <t>Con Subsidios y Transferencias</t>
  </si>
  <si>
    <t>HOJA      DE      .</t>
  </si>
  <si>
    <t>*</t>
  </si>
  <si>
    <t>California, S.A. de C.V.</t>
  </si>
  <si>
    <t xml:space="preserve">Operación, S.A. de C.V. </t>
  </si>
  <si>
    <t>Baja Mantenimiento y</t>
  </si>
  <si>
    <t>Nacional Hotelera de Baja</t>
  </si>
  <si>
    <t>Consejo de Promoción Turística</t>
  </si>
  <si>
    <t>1_/    Incluye recursos fiscales por 9 171.2 miles de pesos recibidos el 2 de enero de 2002.</t>
  </si>
  <si>
    <t xml:space="preserve">Modificado </t>
  </si>
  <si>
    <t>de México, S.A. de C.V.</t>
  </si>
  <si>
    <t>SECRETARÍA DE TURISMO</t>
  </si>
  <si>
    <t>2_/    Presenta diferencia de una décima debido al redondeo de cifras.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</si>
</sst>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sz val="18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4" fillId="0" borderId="6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80" fontId="1" fillId="0" borderId="1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10</xdr:row>
      <xdr:rowOff>152400</xdr:rowOff>
    </xdr:from>
    <xdr:to>
      <xdr:col>19</xdr:col>
      <xdr:colOff>647700</xdr:colOff>
      <xdr:row>12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2261175" y="3105150"/>
          <a:ext cx="44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2/</a:t>
          </a:r>
        </a:p>
      </xdr:txBody>
    </xdr:sp>
    <xdr:clientData/>
  </xdr:twoCellAnchor>
  <xdr:twoCellAnchor>
    <xdr:from>
      <xdr:col>19</xdr:col>
      <xdr:colOff>200025</xdr:colOff>
      <xdr:row>23</xdr:row>
      <xdr:rowOff>152400</xdr:rowOff>
    </xdr:from>
    <xdr:to>
      <xdr:col>19</xdr:col>
      <xdr:colOff>647700</xdr:colOff>
      <xdr:row>25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2261175" y="6943725"/>
          <a:ext cx="44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2/</a:t>
          </a:r>
        </a:p>
      </xdr:txBody>
    </xdr:sp>
    <xdr:clientData/>
  </xdr:twoCellAnchor>
  <xdr:twoCellAnchor>
    <xdr:from>
      <xdr:col>12</xdr:col>
      <xdr:colOff>200025</xdr:colOff>
      <xdr:row>17</xdr:row>
      <xdr:rowOff>152400</xdr:rowOff>
    </xdr:from>
    <xdr:to>
      <xdr:col>12</xdr:col>
      <xdr:colOff>647700</xdr:colOff>
      <xdr:row>19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8659475" y="5172075"/>
          <a:ext cx="44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42" t="s">
        <v>24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22"/>
      <c r="C10" s="23"/>
      <c r="D10" s="23"/>
      <c r="E10" s="23"/>
      <c r="F10" s="24"/>
      <c r="G10" s="25"/>
      <c r="H10" s="26"/>
      <c r="I10" s="25"/>
      <c r="J10" s="26"/>
      <c r="K10" s="24"/>
      <c r="L10" s="25"/>
      <c r="M10" s="26"/>
      <c r="N10" s="24"/>
      <c r="O10" s="25"/>
      <c r="P10" s="26"/>
      <c r="Q10" s="24"/>
      <c r="R10" s="25"/>
      <c r="S10" s="26"/>
      <c r="T10" s="25"/>
      <c r="U10" s="1"/>
    </row>
    <row r="11" spans="1:21" ht="23.25">
      <c r="A11" s="1"/>
      <c r="B11" s="22"/>
      <c r="C11" s="46" t="s">
        <v>26</v>
      </c>
      <c r="D11" s="23"/>
      <c r="E11" s="23"/>
      <c r="F11" s="47">
        <f aca="true" t="shared" si="0" ref="F11:Q11">+F13+F15</f>
        <v>28566.4</v>
      </c>
      <c r="G11" s="47">
        <f t="shared" si="0"/>
        <v>27069.1</v>
      </c>
      <c r="H11" s="47">
        <f t="shared" si="0"/>
        <v>27476.199999999997</v>
      </c>
      <c r="I11" s="47">
        <f t="shared" si="0"/>
        <v>806949.3999999999</v>
      </c>
      <c r="J11" s="47">
        <f t="shared" si="0"/>
        <v>838157</v>
      </c>
      <c r="K11" s="47">
        <f t="shared" si="0"/>
        <v>830799.5999999999</v>
      </c>
      <c r="L11" s="47">
        <f t="shared" si="0"/>
        <v>21254</v>
      </c>
      <c r="M11" s="47">
        <f t="shared" si="0"/>
        <v>18555.3</v>
      </c>
      <c r="N11" s="47">
        <f t="shared" si="0"/>
        <v>19274.1</v>
      </c>
      <c r="O11" s="47">
        <f t="shared" si="0"/>
        <v>0</v>
      </c>
      <c r="P11" s="47">
        <f t="shared" si="0"/>
        <v>0</v>
      </c>
      <c r="Q11" s="47">
        <f t="shared" si="0"/>
        <v>-13000</v>
      </c>
      <c r="R11" s="48">
        <f aca="true" t="shared" si="1" ref="R11:U12">+F11+I11+L11+O11</f>
        <v>856769.7999999999</v>
      </c>
      <c r="S11" s="48">
        <f t="shared" si="1"/>
        <v>883781.4</v>
      </c>
      <c r="T11" s="48">
        <f t="shared" si="1"/>
        <v>864549.8999999998</v>
      </c>
      <c r="U11" s="25">
        <f t="shared" si="1"/>
        <v>1684973.1999999997</v>
      </c>
    </row>
    <row r="12" spans="1:21" ht="23.25">
      <c r="A12" s="1"/>
      <c r="B12" s="22"/>
      <c r="C12" s="40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>
        <f t="shared" si="1"/>
        <v>0</v>
      </c>
      <c r="S12" s="25">
        <f t="shared" si="1"/>
        <v>0</v>
      </c>
      <c r="T12" s="25">
        <f t="shared" si="1"/>
        <v>0</v>
      </c>
      <c r="U12" s="25">
        <f t="shared" si="1"/>
        <v>0</v>
      </c>
    </row>
    <row r="13" spans="1:21" ht="23.25">
      <c r="A13" s="1"/>
      <c r="B13" s="22"/>
      <c r="C13" s="49" t="s">
        <v>14</v>
      </c>
      <c r="D13" s="49"/>
      <c r="E13" s="49"/>
      <c r="F13" s="47">
        <f aca="true" t="shared" si="2" ref="F13:U13">+F20+F27+F34</f>
        <v>28566.4</v>
      </c>
      <c r="G13" s="47">
        <f t="shared" si="2"/>
        <v>27069.1</v>
      </c>
      <c r="H13" s="47">
        <f t="shared" si="2"/>
        <v>26965.399999999998</v>
      </c>
      <c r="I13" s="47">
        <f t="shared" si="2"/>
        <v>268949.39999999997</v>
      </c>
      <c r="J13" s="47">
        <f t="shared" si="2"/>
        <v>304600.5</v>
      </c>
      <c r="K13" s="47">
        <f t="shared" si="2"/>
        <v>296927.89999999997</v>
      </c>
      <c r="L13" s="47">
        <f t="shared" si="2"/>
        <v>54</v>
      </c>
      <c r="M13" s="47">
        <f t="shared" si="2"/>
        <v>19.8</v>
      </c>
      <c r="N13" s="47">
        <f t="shared" si="2"/>
        <v>738.6</v>
      </c>
      <c r="O13" s="47">
        <f t="shared" si="2"/>
        <v>0</v>
      </c>
      <c r="P13" s="47">
        <f t="shared" si="2"/>
        <v>0</v>
      </c>
      <c r="Q13" s="47">
        <f t="shared" si="2"/>
        <v>-13000</v>
      </c>
      <c r="R13" s="47">
        <f t="shared" si="2"/>
        <v>297569.8</v>
      </c>
      <c r="S13" s="47">
        <f t="shared" si="2"/>
        <v>331689.4</v>
      </c>
      <c r="T13" s="47">
        <f t="shared" si="2"/>
        <v>311631.89999999997</v>
      </c>
      <c r="U13" s="24">
        <f t="shared" si="2"/>
        <v>0</v>
      </c>
    </row>
    <row r="14" spans="1:21" ht="23.25">
      <c r="A14" s="1"/>
      <c r="B14" s="22"/>
      <c r="C14" s="49"/>
      <c r="D14" s="49"/>
      <c r="E14" s="49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24"/>
    </row>
    <row r="15" spans="1:21" ht="23.25">
      <c r="A15" s="1"/>
      <c r="B15" s="22"/>
      <c r="C15" s="49" t="s">
        <v>15</v>
      </c>
      <c r="D15" s="49"/>
      <c r="E15" s="49"/>
      <c r="F15" s="47">
        <f aca="true" t="shared" si="3" ref="F15:U15">+F22+F29+F36</f>
        <v>0</v>
      </c>
      <c r="G15" s="47">
        <f t="shared" si="3"/>
        <v>0</v>
      </c>
      <c r="H15" s="47">
        <f t="shared" si="3"/>
        <v>510.8</v>
      </c>
      <c r="I15" s="47">
        <f t="shared" si="3"/>
        <v>538000</v>
      </c>
      <c r="J15" s="47">
        <f t="shared" si="3"/>
        <v>533556.5</v>
      </c>
      <c r="K15" s="47">
        <f t="shared" si="3"/>
        <v>533871.7</v>
      </c>
      <c r="L15" s="47">
        <f t="shared" si="3"/>
        <v>21200</v>
      </c>
      <c r="M15" s="47">
        <f t="shared" si="3"/>
        <v>18535.5</v>
      </c>
      <c r="N15" s="47">
        <f t="shared" si="3"/>
        <v>18535.5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559200</v>
      </c>
      <c r="S15" s="47">
        <f t="shared" si="3"/>
        <v>552092</v>
      </c>
      <c r="T15" s="47">
        <f t="shared" si="3"/>
        <v>552918</v>
      </c>
      <c r="U15" s="24">
        <f t="shared" si="3"/>
        <v>1090000</v>
      </c>
    </row>
    <row r="16" spans="1:21" ht="23.25">
      <c r="A16" s="1"/>
      <c r="B16" s="22"/>
      <c r="C16" s="23"/>
      <c r="D16" s="23"/>
      <c r="E16" s="23"/>
      <c r="F16" s="24"/>
      <c r="G16" s="25"/>
      <c r="H16" s="26"/>
      <c r="I16" s="25"/>
      <c r="J16" s="26"/>
      <c r="K16" s="24"/>
      <c r="L16" s="25"/>
      <c r="M16" s="26"/>
      <c r="N16" s="24"/>
      <c r="O16" s="25"/>
      <c r="P16" s="26"/>
      <c r="Q16" s="24"/>
      <c r="R16" s="25"/>
      <c r="S16" s="26"/>
      <c r="T16" s="25"/>
      <c r="U16" s="1"/>
    </row>
    <row r="17" spans="1:21" ht="23.25">
      <c r="A17" s="1"/>
      <c r="B17" s="22"/>
      <c r="C17" s="44" t="s">
        <v>20</v>
      </c>
      <c r="D17" s="23"/>
      <c r="E17" s="23"/>
      <c r="F17" s="24"/>
      <c r="G17" s="25"/>
      <c r="H17" s="26"/>
      <c r="I17" s="25"/>
      <c r="J17" s="26"/>
      <c r="K17" s="24"/>
      <c r="L17" s="25"/>
      <c r="M17" s="26"/>
      <c r="N17" s="24"/>
      <c r="O17" s="25"/>
      <c r="P17" s="26"/>
      <c r="Q17" s="24"/>
      <c r="R17" s="25"/>
      <c r="S17" s="26"/>
      <c r="T17" s="25"/>
      <c r="U17" s="1"/>
    </row>
    <row r="18" spans="1:21" ht="23.25">
      <c r="A18" s="1"/>
      <c r="B18" s="22"/>
      <c r="C18" s="41" t="s">
        <v>19</v>
      </c>
      <c r="D18" s="23"/>
      <c r="E18" s="23"/>
      <c r="F18" s="24">
        <f aca="true" t="shared" si="4" ref="F18:N18">+F20+F22</f>
        <v>27932.5</v>
      </c>
      <c r="G18" s="25">
        <f t="shared" si="4"/>
        <v>26317</v>
      </c>
      <c r="H18" s="43">
        <f t="shared" si="4"/>
        <v>26317</v>
      </c>
      <c r="I18" s="25">
        <f t="shared" si="4"/>
        <v>241437.3</v>
      </c>
      <c r="J18" s="43">
        <f t="shared" si="4"/>
        <v>278899</v>
      </c>
      <c r="K18" s="24">
        <f t="shared" si="4"/>
        <v>271810.5</v>
      </c>
      <c r="L18" s="25">
        <f t="shared" si="4"/>
        <v>14200</v>
      </c>
      <c r="M18" s="25">
        <f t="shared" si="4"/>
        <v>11535.5</v>
      </c>
      <c r="N18" s="25">
        <f t="shared" si="4"/>
        <v>11535.5</v>
      </c>
      <c r="O18" s="25"/>
      <c r="P18" s="26"/>
      <c r="Q18" s="24">
        <f>+Q20+Q22</f>
        <v>-13000</v>
      </c>
      <c r="R18" s="25">
        <f>+R20+R22</f>
        <v>283569.8</v>
      </c>
      <c r="S18" s="25">
        <f>+S20+S22</f>
        <v>316751.5</v>
      </c>
      <c r="T18" s="25">
        <f>+T20+T22</f>
        <v>296663</v>
      </c>
      <c r="U18" s="1"/>
    </row>
    <row r="19" spans="1:21" ht="23.25">
      <c r="A19" s="1"/>
      <c r="B19" s="22"/>
      <c r="C19" s="41"/>
      <c r="D19" s="23"/>
      <c r="E19" s="23"/>
      <c r="F19" s="24"/>
      <c r="G19" s="25"/>
      <c r="H19" s="43"/>
      <c r="I19" s="25"/>
      <c r="J19" s="43"/>
      <c r="K19" s="24"/>
      <c r="L19" s="25"/>
      <c r="M19" s="43"/>
      <c r="N19" s="24"/>
      <c r="O19" s="25"/>
      <c r="P19" s="26"/>
      <c r="Q19" s="24"/>
      <c r="R19" s="25"/>
      <c r="S19" s="25"/>
      <c r="T19" s="25"/>
      <c r="U19" s="1"/>
    </row>
    <row r="20" spans="1:21" ht="23.25">
      <c r="A20" s="1"/>
      <c r="B20" s="22"/>
      <c r="C20" s="23" t="s">
        <v>14</v>
      </c>
      <c r="D20" s="23"/>
      <c r="E20" s="23"/>
      <c r="F20" s="24">
        <v>27932.5</v>
      </c>
      <c r="G20" s="25">
        <v>26317</v>
      </c>
      <c r="H20" s="26">
        <v>25806.2</v>
      </c>
      <c r="I20" s="25">
        <v>241437.3</v>
      </c>
      <c r="J20" s="26">
        <v>278899</v>
      </c>
      <c r="K20" s="24">
        <v>271495.3</v>
      </c>
      <c r="L20" s="25"/>
      <c r="M20" s="26"/>
      <c r="N20" s="24"/>
      <c r="O20" s="25"/>
      <c r="P20" s="26"/>
      <c r="Q20" s="24">
        <v>-13000</v>
      </c>
      <c r="R20" s="25">
        <f>+F20+I20+L20+O20</f>
        <v>269369.8</v>
      </c>
      <c r="S20" s="25">
        <f>+G20+J20+M20+P20</f>
        <v>305216</v>
      </c>
      <c r="T20" s="25">
        <f>+H20+K20+N20+Q20</f>
        <v>284301.5</v>
      </c>
      <c r="U20" s="1"/>
    </row>
    <row r="21" spans="1:21" ht="23.25">
      <c r="A21" s="1"/>
      <c r="B21" s="22"/>
      <c r="C21" s="23"/>
      <c r="D21" s="23"/>
      <c r="E21" s="23"/>
      <c r="F21" s="24"/>
      <c r="G21" s="25"/>
      <c r="H21" s="26"/>
      <c r="I21" s="25"/>
      <c r="J21" s="26"/>
      <c r="K21" s="24"/>
      <c r="L21" s="25"/>
      <c r="M21" s="26"/>
      <c r="N21" s="24"/>
      <c r="O21" s="25"/>
      <c r="P21" s="26"/>
      <c r="Q21" s="24"/>
      <c r="R21" s="25"/>
      <c r="S21" s="25"/>
      <c r="T21" s="25"/>
      <c r="U21" s="1"/>
    </row>
    <row r="22" spans="1:21" ht="23.25">
      <c r="A22" s="1"/>
      <c r="B22" s="22"/>
      <c r="C22" s="23" t="s">
        <v>15</v>
      </c>
      <c r="D22" s="23"/>
      <c r="E22" s="23"/>
      <c r="F22" s="24"/>
      <c r="G22" s="25"/>
      <c r="H22" s="26">
        <v>510.8</v>
      </c>
      <c r="I22" s="25"/>
      <c r="J22" s="26"/>
      <c r="K22" s="24">
        <v>315.2</v>
      </c>
      <c r="L22" s="25">
        <v>14200</v>
      </c>
      <c r="M22" s="26">
        <v>11535.5</v>
      </c>
      <c r="N22" s="24">
        <v>11535.5</v>
      </c>
      <c r="O22" s="25"/>
      <c r="P22" s="26"/>
      <c r="Q22" s="24"/>
      <c r="R22" s="25">
        <f>+F22+I22+L22+O22</f>
        <v>14200</v>
      </c>
      <c r="S22" s="25">
        <f>+G22+J22+M22+P22</f>
        <v>11535.5</v>
      </c>
      <c r="T22" s="25">
        <f>+H22+K22+N22+Q22</f>
        <v>12361.5</v>
      </c>
      <c r="U22" s="1"/>
    </row>
    <row r="23" spans="1:21" ht="23.25">
      <c r="A23" s="1"/>
      <c r="B23" s="22"/>
      <c r="C23" s="23"/>
      <c r="D23" s="23"/>
      <c r="E23" s="23"/>
      <c r="F23" s="24"/>
      <c r="G23" s="25"/>
      <c r="H23" s="26"/>
      <c r="I23" s="25"/>
      <c r="J23" s="26"/>
      <c r="K23" s="24"/>
      <c r="L23" s="25"/>
      <c r="M23" s="26"/>
      <c r="N23" s="24"/>
      <c r="O23" s="25"/>
      <c r="P23" s="26"/>
      <c r="Q23" s="24"/>
      <c r="R23" s="25"/>
      <c r="S23" s="43"/>
      <c r="T23" s="25"/>
      <c r="U23" s="1"/>
    </row>
    <row r="24" spans="1:21" ht="23.25">
      <c r="A24" s="1"/>
      <c r="B24" s="22"/>
      <c r="C24" s="45" t="s">
        <v>22</v>
      </c>
      <c r="D24" s="23"/>
      <c r="E24" s="23"/>
      <c r="F24" s="24">
        <f aca="true" t="shared" si="5" ref="F24:Q24">+F27+F29</f>
        <v>0</v>
      </c>
      <c r="G24" s="24">
        <f t="shared" si="5"/>
        <v>0</v>
      </c>
      <c r="H24" s="24">
        <f t="shared" si="5"/>
        <v>407.1</v>
      </c>
      <c r="I24" s="24">
        <f t="shared" si="5"/>
        <v>538000</v>
      </c>
      <c r="J24" s="24">
        <f t="shared" si="5"/>
        <v>533556.5</v>
      </c>
      <c r="K24" s="24">
        <f t="shared" si="5"/>
        <v>537836.5</v>
      </c>
      <c r="L24" s="24">
        <f t="shared" si="5"/>
        <v>7000</v>
      </c>
      <c r="M24" s="24">
        <f t="shared" si="5"/>
        <v>7000</v>
      </c>
      <c r="N24" s="24">
        <f t="shared" si="5"/>
        <v>7000</v>
      </c>
      <c r="O24" s="24">
        <f t="shared" si="5"/>
        <v>0</v>
      </c>
      <c r="P24" s="24">
        <f t="shared" si="5"/>
        <v>0</v>
      </c>
      <c r="Q24" s="24">
        <f t="shared" si="5"/>
        <v>0</v>
      </c>
      <c r="R24" s="25">
        <f aca="true" t="shared" si="6" ref="R24:U29">+F24+I24+L24+O24</f>
        <v>545000</v>
      </c>
      <c r="S24" s="25">
        <f t="shared" si="6"/>
        <v>540556.5</v>
      </c>
      <c r="T24" s="25">
        <f t="shared" si="6"/>
        <v>545243.6</v>
      </c>
      <c r="U24" s="25">
        <f t="shared" si="6"/>
        <v>1090000</v>
      </c>
    </row>
    <row r="25" spans="1:21" ht="23.25">
      <c r="A25" s="1"/>
      <c r="B25" s="22"/>
      <c r="C25" s="45" t="s">
        <v>25</v>
      </c>
      <c r="D25" s="23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>
        <f t="shared" si="6"/>
        <v>0</v>
      </c>
      <c r="S25" s="25">
        <f t="shared" si="6"/>
        <v>0</v>
      </c>
      <c r="T25" s="25">
        <f t="shared" si="6"/>
        <v>0</v>
      </c>
      <c r="U25" s="25">
        <f t="shared" si="6"/>
        <v>0</v>
      </c>
    </row>
    <row r="26" spans="1:21" ht="23.25">
      <c r="A26" s="1"/>
      <c r="B26" s="22"/>
      <c r="C26" s="40"/>
      <c r="D26" s="23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25"/>
      <c r="T26" s="25"/>
      <c r="U26" s="25"/>
    </row>
    <row r="27" spans="1:21" ht="23.25">
      <c r="A27" s="1"/>
      <c r="B27" s="22"/>
      <c r="C27" s="23" t="s">
        <v>14</v>
      </c>
      <c r="D27" s="23"/>
      <c r="E27" s="23"/>
      <c r="F27" s="24">
        <f>+F36+F42</f>
        <v>0</v>
      </c>
      <c r="G27" s="24">
        <f>+G36+G42</f>
        <v>0</v>
      </c>
      <c r="H27" s="24">
        <v>407.1</v>
      </c>
      <c r="I27" s="24">
        <f>+I36+I42</f>
        <v>0</v>
      </c>
      <c r="J27" s="24">
        <f>+J36+J42</f>
        <v>0</v>
      </c>
      <c r="K27" s="24">
        <v>4280</v>
      </c>
      <c r="L27" s="24">
        <f aca="true" t="shared" si="7" ref="L27:Q27">+L36+L42</f>
        <v>0</v>
      </c>
      <c r="M27" s="24">
        <f t="shared" si="7"/>
        <v>0</v>
      </c>
      <c r="N27" s="24">
        <f t="shared" si="7"/>
        <v>0</v>
      </c>
      <c r="O27" s="24">
        <f t="shared" si="7"/>
        <v>0</v>
      </c>
      <c r="P27" s="24">
        <f t="shared" si="7"/>
        <v>0</v>
      </c>
      <c r="Q27" s="24">
        <f t="shared" si="7"/>
        <v>0</v>
      </c>
      <c r="R27" s="25">
        <f t="shared" si="6"/>
        <v>0</v>
      </c>
      <c r="S27" s="25">
        <f t="shared" si="6"/>
        <v>0</v>
      </c>
      <c r="T27" s="25">
        <f t="shared" si="6"/>
        <v>4687.1</v>
      </c>
      <c r="U27" s="25">
        <f t="shared" si="6"/>
        <v>0</v>
      </c>
    </row>
    <row r="28" spans="1:21" ht="23.25">
      <c r="A28" s="1"/>
      <c r="B28" s="22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>
        <f t="shared" si="6"/>
        <v>0</v>
      </c>
      <c r="S28" s="25">
        <f t="shared" si="6"/>
        <v>0</v>
      </c>
      <c r="T28" s="25">
        <f t="shared" si="6"/>
        <v>0</v>
      </c>
      <c r="U28" s="25">
        <f t="shared" si="6"/>
        <v>0</v>
      </c>
    </row>
    <row r="29" spans="1:21" ht="23.25">
      <c r="A29" s="1"/>
      <c r="B29" s="22"/>
      <c r="C29" s="23" t="s">
        <v>15</v>
      </c>
      <c r="D29" s="23"/>
      <c r="E29" s="23"/>
      <c r="F29" s="24">
        <f>+F39+F46</f>
        <v>0</v>
      </c>
      <c r="G29" s="24">
        <f>+G39+G46</f>
        <v>0</v>
      </c>
      <c r="H29" s="24">
        <f>+H39+H46</f>
        <v>0</v>
      </c>
      <c r="I29" s="24">
        <v>538000</v>
      </c>
      <c r="J29" s="24">
        <v>533556.5</v>
      </c>
      <c r="K29" s="24">
        <v>533556.5</v>
      </c>
      <c r="L29" s="24">
        <v>7000</v>
      </c>
      <c r="M29" s="24">
        <v>7000</v>
      </c>
      <c r="N29" s="24">
        <v>7000</v>
      </c>
      <c r="O29" s="25">
        <f>+O39+O46</f>
        <v>0</v>
      </c>
      <c r="P29" s="43">
        <f>+P39+P46</f>
        <v>0</v>
      </c>
      <c r="Q29" s="24">
        <f>+Q39+Q46</f>
        <v>0</v>
      </c>
      <c r="R29" s="25">
        <f t="shared" si="6"/>
        <v>545000</v>
      </c>
      <c r="S29" s="25">
        <f t="shared" si="6"/>
        <v>540556.5</v>
      </c>
      <c r="T29" s="25">
        <f t="shared" si="6"/>
        <v>540556.5</v>
      </c>
      <c r="U29" s="25">
        <f t="shared" si="6"/>
        <v>1090000</v>
      </c>
    </row>
    <row r="30" spans="1:21" ht="23.25">
      <c r="A30" s="1"/>
      <c r="B30" s="22"/>
      <c r="C30" s="23"/>
      <c r="D30" s="23"/>
      <c r="E30" s="23"/>
      <c r="F30" s="24"/>
      <c r="G30" s="25"/>
      <c r="H30" s="26"/>
      <c r="I30" s="25"/>
      <c r="J30" s="26"/>
      <c r="K30" s="24"/>
      <c r="L30" s="25"/>
      <c r="M30" s="26"/>
      <c r="N30" s="24"/>
      <c r="O30" s="25"/>
      <c r="P30" s="26"/>
      <c r="Q30" s="24"/>
      <c r="R30" s="25"/>
      <c r="S30" s="43"/>
      <c r="T30" s="25"/>
      <c r="U30" s="1"/>
    </row>
    <row r="31" spans="1:21" ht="23.25">
      <c r="A31" s="1"/>
      <c r="B31" s="22"/>
      <c r="C31" s="23" t="s">
        <v>21</v>
      </c>
      <c r="D31" s="23"/>
      <c r="E31" s="23"/>
      <c r="F31" s="24"/>
      <c r="G31" s="25"/>
      <c r="H31" s="26"/>
      <c r="I31" s="25"/>
      <c r="J31" s="26"/>
      <c r="K31" s="24"/>
      <c r="L31" s="25"/>
      <c r="M31" s="26"/>
      <c r="N31" s="24"/>
      <c r="O31" s="25"/>
      <c r="P31" s="26"/>
      <c r="Q31" s="24"/>
      <c r="R31" s="25"/>
      <c r="S31" s="26"/>
      <c r="T31" s="25"/>
      <c r="U31" s="1"/>
    </row>
    <row r="32" spans="1:21" ht="23.25">
      <c r="A32" s="1"/>
      <c r="B32" s="22"/>
      <c r="C32" s="41" t="s">
        <v>18</v>
      </c>
      <c r="D32" s="23"/>
      <c r="E32" s="23"/>
      <c r="F32" s="24">
        <f aca="true" t="shared" si="8" ref="F32:N32">+F34+F36</f>
        <v>633.9</v>
      </c>
      <c r="G32" s="25">
        <f t="shared" si="8"/>
        <v>752.1</v>
      </c>
      <c r="H32" s="26">
        <f t="shared" si="8"/>
        <v>752.1</v>
      </c>
      <c r="I32" s="25">
        <f t="shared" si="8"/>
        <v>27512.1</v>
      </c>
      <c r="J32" s="26">
        <f t="shared" si="8"/>
        <v>25701.5</v>
      </c>
      <c r="K32" s="24">
        <f t="shared" si="8"/>
        <v>21152.6</v>
      </c>
      <c r="L32" s="25">
        <f t="shared" si="8"/>
        <v>54</v>
      </c>
      <c r="M32" s="26">
        <f t="shared" si="8"/>
        <v>19.8</v>
      </c>
      <c r="N32" s="24">
        <f t="shared" si="8"/>
        <v>738.6</v>
      </c>
      <c r="O32" s="25"/>
      <c r="P32" s="26"/>
      <c r="Q32" s="24"/>
      <c r="R32" s="25">
        <f aca="true" t="shared" si="9" ref="R32:T34">+F32+I32+L32+O32</f>
        <v>28200</v>
      </c>
      <c r="S32" s="25">
        <f t="shared" si="9"/>
        <v>26473.399999999998</v>
      </c>
      <c r="T32" s="25">
        <f t="shared" si="9"/>
        <v>22643.299999999996</v>
      </c>
      <c r="U32" s="1"/>
    </row>
    <row r="33" spans="1:21" ht="23.25">
      <c r="A33" s="1"/>
      <c r="B33" s="22"/>
      <c r="C33" s="41"/>
      <c r="D33" s="23"/>
      <c r="E33" s="23"/>
      <c r="F33" s="24"/>
      <c r="G33" s="25"/>
      <c r="H33" s="26"/>
      <c r="I33" s="25"/>
      <c r="J33" s="26"/>
      <c r="K33" s="24"/>
      <c r="L33" s="25"/>
      <c r="M33" s="26"/>
      <c r="N33" s="24"/>
      <c r="O33" s="25"/>
      <c r="P33" s="26"/>
      <c r="Q33" s="24"/>
      <c r="R33" s="25"/>
      <c r="S33" s="25"/>
      <c r="T33" s="25"/>
      <c r="U33" s="1"/>
    </row>
    <row r="34" spans="1:21" ht="23.25">
      <c r="A34" s="1"/>
      <c r="B34" s="22"/>
      <c r="C34" s="23" t="s">
        <v>14</v>
      </c>
      <c r="D34" s="23"/>
      <c r="E34" s="23"/>
      <c r="F34" s="24">
        <v>633.9</v>
      </c>
      <c r="G34" s="25">
        <v>752.1</v>
      </c>
      <c r="H34" s="26">
        <v>752.1</v>
      </c>
      <c r="I34" s="25">
        <v>27512.1</v>
      </c>
      <c r="J34" s="26">
        <v>25701.5</v>
      </c>
      <c r="K34" s="24">
        <v>21152.6</v>
      </c>
      <c r="L34" s="25">
        <v>54</v>
      </c>
      <c r="M34" s="26">
        <v>19.8</v>
      </c>
      <c r="N34" s="24">
        <v>738.6</v>
      </c>
      <c r="O34" s="25"/>
      <c r="P34" s="26"/>
      <c r="Q34" s="24"/>
      <c r="R34" s="25">
        <f t="shared" si="9"/>
        <v>28200</v>
      </c>
      <c r="S34" s="25">
        <f t="shared" si="9"/>
        <v>26473.399999999998</v>
      </c>
      <c r="T34" s="25">
        <f t="shared" si="9"/>
        <v>22643.299999999996</v>
      </c>
      <c r="U34" s="1"/>
    </row>
    <row r="35" spans="1:21" ht="23.25">
      <c r="A35" s="1"/>
      <c r="B35" s="22"/>
      <c r="C35" s="23"/>
      <c r="D35" s="23"/>
      <c r="E35" s="23"/>
      <c r="F35" s="24"/>
      <c r="G35" s="25"/>
      <c r="H35" s="26"/>
      <c r="I35" s="25"/>
      <c r="J35" s="26"/>
      <c r="K35" s="24"/>
      <c r="L35" s="25"/>
      <c r="M35" s="26"/>
      <c r="N35" s="24"/>
      <c r="O35" s="25"/>
      <c r="P35" s="26"/>
      <c r="Q35" s="24"/>
      <c r="R35" s="25"/>
      <c r="S35" s="43"/>
      <c r="T35" s="25"/>
      <c r="U35" s="1"/>
    </row>
    <row r="36" spans="1:21" ht="23.25">
      <c r="A36" s="1"/>
      <c r="B36" s="22"/>
      <c r="C36" s="23" t="s">
        <v>15</v>
      </c>
      <c r="D36" s="23"/>
      <c r="E36" s="23"/>
      <c r="F36" s="24"/>
      <c r="G36" s="25"/>
      <c r="H36" s="26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5"/>
      <c r="U36" s="1"/>
    </row>
    <row r="37" spans="1:21" ht="23.25">
      <c r="A37" s="1"/>
      <c r="B37" s="22"/>
      <c r="C37" s="23"/>
      <c r="D37" s="23"/>
      <c r="E37" s="23"/>
      <c r="F37" s="24"/>
      <c r="G37" s="25"/>
      <c r="H37" s="26"/>
      <c r="I37" s="25"/>
      <c r="J37" s="26"/>
      <c r="K37" s="24"/>
      <c r="L37" s="25"/>
      <c r="M37" s="26"/>
      <c r="N37" s="24"/>
      <c r="O37" s="25"/>
      <c r="P37" s="26"/>
      <c r="Q37" s="24"/>
      <c r="R37" s="25"/>
      <c r="S37" s="26"/>
      <c r="T37" s="25"/>
      <c r="U37" s="1"/>
    </row>
    <row r="38" spans="1:21" ht="23.25">
      <c r="A38" s="1"/>
      <c r="B38" s="50"/>
      <c r="C38" s="51"/>
      <c r="D38" s="51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1"/>
    </row>
    <row r="39" spans="1:21" ht="23.25">
      <c r="A39" s="1"/>
      <c r="B39" s="22"/>
      <c r="C39" s="34"/>
      <c r="D39" s="34"/>
      <c r="E39" s="3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54"/>
      <c r="U39" s="1"/>
    </row>
    <row r="40" spans="1:21" ht="23.25">
      <c r="A40" s="1"/>
      <c r="B40" s="22"/>
      <c r="C40" s="55" t="s">
        <v>23</v>
      </c>
      <c r="D40" s="34"/>
      <c r="E40" s="3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4"/>
      <c r="U40" s="1"/>
    </row>
    <row r="41" spans="1:21" ht="23.25">
      <c r="A41" s="1"/>
      <c r="B41" s="22"/>
      <c r="C41" s="56"/>
      <c r="D41" s="34"/>
      <c r="E41" s="3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4"/>
      <c r="U41" s="1"/>
    </row>
    <row r="42" spans="1:21" ht="23.25">
      <c r="A42" s="1"/>
      <c r="B42" s="22"/>
      <c r="C42" s="55" t="s">
        <v>27</v>
      </c>
      <c r="D42" s="34"/>
      <c r="E42" s="3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54"/>
      <c r="U42" s="1"/>
    </row>
    <row r="43" spans="1:21" ht="23.25">
      <c r="A43" s="1"/>
      <c r="B43" s="22"/>
      <c r="C43" s="55"/>
      <c r="D43" s="34"/>
      <c r="E43" s="34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4"/>
      <c r="U43" s="1"/>
    </row>
    <row r="44" spans="1:21" ht="23.25">
      <c r="A44" s="1"/>
      <c r="B44" s="22"/>
      <c r="C44" s="55"/>
      <c r="D44" s="34"/>
      <c r="E44" s="3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4"/>
      <c r="U44" s="1"/>
    </row>
    <row r="45" spans="1:21" ht="23.25">
      <c r="A45" s="1"/>
      <c r="B45" s="29"/>
      <c r="C45" s="30"/>
      <c r="D45" s="30"/>
      <c r="E45" s="30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7"/>
      <c r="U45" s="1"/>
    </row>
    <row r="46" spans="1:21" ht="23.25">
      <c r="A46" s="1"/>
      <c r="B46" s="34"/>
      <c r="C46" s="34"/>
      <c r="D46" s="34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1"/>
    </row>
    <row r="47" spans="1:21" ht="23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</row>
    <row r="91" spans="1:21" ht="23.25">
      <c r="A91" t="s">
        <v>17</v>
      </c>
      <c r="U91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6" t="s">
        <v>4</v>
      </c>
      <c r="C65447" s="36"/>
      <c r="D65447" s="36"/>
      <c r="E65447" s="36"/>
      <c r="F65447" s="36"/>
      <c r="G65447" s="36"/>
      <c r="H65447" s="36"/>
      <c r="I65447" s="36"/>
      <c r="J65447" s="36"/>
      <c r="K65447" s="36"/>
      <c r="L65447" s="36"/>
      <c r="M65447" s="36"/>
      <c r="N65447" s="36"/>
      <c r="O65447" s="36"/>
      <c r="P65447" s="36"/>
      <c r="Q65447" s="36"/>
      <c r="R65447" s="36"/>
      <c r="S65447" s="36"/>
      <c r="T65447" s="37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21" t="s">
        <v>13</v>
      </c>
      <c r="U65450" s="1"/>
    </row>
    <row r="65451" spans="1:21" ht="23.25">
      <c r="A65451" s="1"/>
      <c r="B65451" s="22"/>
      <c r="C65451" s="23"/>
      <c r="D65451" s="23"/>
      <c r="E65451" s="23"/>
      <c r="F65451" s="24"/>
      <c r="G65451" s="25"/>
      <c r="H65451" s="26"/>
      <c r="I65451" s="25"/>
      <c r="J65451" s="26"/>
      <c r="K65451" s="24"/>
      <c r="L65451" s="25"/>
      <c r="M65451" s="26"/>
      <c r="N65451" s="24"/>
      <c r="O65451" s="25"/>
      <c r="P65451" s="26"/>
      <c r="Q65451" s="24"/>
      <c r="R65451" s="25"/>
      <c r="S65451" s="26"/>
      <c r="T65451" s="25"/>
      <c r="U65451" s="1"/>
    </row>
    <row r="65452" spans="1:21" ht="23.25">
      <c r="A65452" s="1"/>
      <c r="B65452" s="22"/>
      <c r="C65452" s="38"/>
      <c r="D65452" s="23"/>
      <c r="E65452" s="23"/>
      <c r="F65452" s="24"/>
      <c r="G65452" s="24"/>
      <c r="H65452" s="24"/>
      <c r="I65452" s="24"/>
      <c r="J65452" s="24"/>
      <c r="K65452" s="24"/>
      <c r="L65452" s="24"/>
      <c r="M65452" s="24"/>
      <c r="N65452" s="24"/>
      <c r="O65452" s="24"/>
      <c r="P65452" s="24"/>
      <c r="Q65452" s="24"/>
      <c r="R65452" s="24"/>
      <c r="S65452" s="24"/>
      <c r="T65452" s="25"/>
      <c r="U65452" s="1"/>
    </row>
    <row r="65453" spans="1:21" ht="23.25">
      <c r="A65453" s="1"/>
      <c r="B65453" s="22"/>
      <c r="C65453" s="38"/>
      <c r="D65453" s="23"/>
      <c r="E65453" s="23"/>
      <c r="F65453" s="24"/>
      <c r="G65453" s="24"/>
      <c r="H65453" s="24"/>
      <c r="I65453" s="24"/>
      <c r="J65453" s="24"/>
      <c r="K65453" s="24"/>
      <c r="L65453" s="24"/>
      <c r="M65453" s="24"/>
      <c r="N65453" s="24"/>
      <c r="O65453" s="24"/>
      <c r="P65453" s="24"/>
      <c r="Q65453" s="24"/>
      <c r="R65453" s="24"/>
      <c r="S65453" s="24"/>
      <c r="T65453" s="25"/>
      <c r="U65453" s="1"/>
    </row>
    <row r="65454" spans="1:21" ht="23.25">
      <c r="A65454" s="1"/>
      <c r="B65454" s="22"/>
      <c r="C65454" s="23"/>
      <c r="D65454" s="23"/>
      <c r="E65454" s="23"/>
      <c r="F65454" s="24"/>
      <c r="G65454" s="25"/>
      <c r="H65454" s="26"/>
      <c r="I65454" s="25"/>
      <c r="J65454" s="26"/>
      <c r="K65454" s="24"/>
      <c r="L65454" s="25"/>
      <c r="M65454" s="26"/>
      <c r="N65454" s="24"/>
      <c r="O65454" s="25"/>
      <c r="P65454" s="26"/>
      <c r="Q65454" s="24"/>
      <c r="R65454" s="25"/>
      <c r="S65454" s="26"/>
      <c r="T65454" s="25"/>
      <c r="U65454" s="1"/>
    </row>
    <row r="65455" spans="1:21" ht="23.25">
      <c r="A65455" s="1"/>
      <c r="B65455" s="22"/>
      <c r="C65455" s="28"/>
      <c r="D65455" s="23"/>
      <c r="E65455" s="23"/>
      <c r="F65455" s="24"/>
      <c r="G65455" s="25"/>
      <c r="H65455" s="26"/>
      <c r="I65455" s="25"/>
      <c r="J65455" s="26"/>
      <c r="K65455" s="24"/>
      <c r="L65455" s="25"/>
      <c r="M65455" s="26"/>
      <c r="N65455" s="24"/>
      <c r="O65455" s="25"/>
      <c r="P65455" s="26"/>
      <c r="Q65455" s="24"/>
      <c r="R65455" s="25"/>
      <c r="S65455" s="26"/>
      <c r="T65455" s="25"/>
      <c r="U65455" s="1"/>
    </row>
    <row r="65456" spans="1:21" ht="23.25">
      <c r="A65456" s="1"/>
      <c r="B65456" s="22"/>
      <c r="C65456" s="23"/>
      <c r="D65456" s="23"/>
      <c r="E65456" s="23"/>
      <c r="F65456" s="24"/>
      <c r="G65456" s="25"/>
      <c r="H65456" s="26"/>
      <c r="I65456" s="25"/>
      <c r="J65456" s="26"/>
      <c r="K65456" s="24"/>
      <c r="L65456" s="25"/>
      <c r="M65456" s="26"/>
      <c r="N65456" s="24"/>
      <c r="O65456" s="25"/>
      <c r="P65456" s="26"/>
      <c r="Q65456" s="24"/>
      <c r="R65456" s="25"/>
      <c r="S65456" s="26"/>
      <c r="T65456" s="25"/>
      <c r="U65456" s="1"/>
    </row>
    <row r="65457" spans="1:21" ht="23.25">
      <c r="A65457" s="1"/>
      <c r="B65457" s="22"/>
      <c r="C65457" s="23"/>
      <c r="D65457" s="23"/>
      <c r="E65457" s="23"/>
      <c r="F65457" s="24"/>
      <c r="G65457" s="25"/>
      <c r="H65457" s="26"/>
      <c r="I65457" s="25"/>
      <c r="J65457" s="26"/>
      <c r="K65457" s="24"/>
      <c r="L65457" s="25"/>
      <c r="M65457" s="26"/>
      <c r="N65457" s="24"/>
      <c r="O65457" s="25"/>
      <c r="P65457" s="26"/>
      <c r="Q65457" s="24"/>
      <c r="R65457" s="25"/>
      <c r="S65457" s="26"/>
      <c r="T65457" s="25"/>
      <c r="U65457" s="27"/>
    </row>
    <row r="65458" spans="1:21" ht="23.25">
      <c r="A65458" s="1"/>
      <c r="B65458" s="22"/>
      <c r="C65458" s="23"/>
      <c r="D65458" s="23"/>
      <c r="E65458" s="23"/>
      <c r="F65458" s="24"/>
      <c r="G65458" s="25"/>
      <c r="H65458" s="26"/>
      <c r="I65458" s="25"/>
      <c r="J65458" s="26"/>
      <c r="K65458" s="24"/>
      <c r="L65458" s="25"/>
      <c r="M65458" s="26"/>
      <c r="N65458" s="24"/>
      <c r="O65458" s="25"/>
      <c r="P65458" s="26"/>
      <c r="Q65458" s="24"/>
      <c r="R65458" s="25"/>
      <c r="S65458" s="26"/>
      <c r="T65458" s="25"/>
      <c r="U65458" s="1"/>
    </row>
    <row r="65459" spans="1:21" ht="23.25">
      <c r="A65459" s="1"/>
      <c r="B65459" s="22"/>
      <c r="C65459" s="28"/>
      <c r="D65459" s="23"/>
      <c r="E65459" s="23"/>
      <c r="F65459" s="24"/>
      <c r="G65459" s="25"/>
      <c r="H65459" s="26"/>
      <c r="I65459" s="25"/>
      <c r="J65459" s="26"/>
      <c r="K65459" s="24"/>
      <c r="L65459" s="25"/>
      <c r="M65459" s="26"/>
      <c r="N65459" s="24"/>
      <c r="O65459" s="25"/>
      <c r="P65459" s="26"/>
      <c r="Q65459" s="24"/>
      <c r="R65459" s="25"/>
      <c r="S65459" s="26"/>
      <c r="T65459" s="25"/>
      <c r="U65459" s="1"/>
    </row>
    <row r="65460" spans="1:21" ht="23.25">
      <c r="A65460" s="1"/>
      <c r="B65460" s="22"/>
      <c r="C65460" s="23"/>
      <c r="D65460" s="23"/>
      <c r="E65460" s="23"/>
      <c r="F65460" s="24"/>
      <c r="G65460" s="25"/>
      <c r="H65460" s="26"/>
      <c r="I65460" s="25"/>
      <c r="J65460" s="26"/>
      <c r="K65460" s="24"/>
      <c r="L65460" s="25"/>
      <c r="M65460" s="26"/>
      <c r="N65460" s="24"/>
      <c r="O65460" s="25"/>
      <c r="P65460" s="26"/>
      <c r="Q65460" s="24"/>
      <c r="R65460" s="25"/>
      <c r="S65460" s="26"/>
      <c r="T65460" s="25"/>
      <c r="U65460" s="1"/>
    </row>
    <row r="65461" spans="1:21" ht="23.25">
      <c r="A65461" s="1"/>
      <c r="B65461" s="22"/>
      <c r="C65461" s="23"/>
      <c r="D65461" s="23"/>
      <c r="E65461" s="23"/>
      <c r="F65461" s="24"/>
      <c r="G65461" s="25"/>
      <c r="H65461" s="26"/>
      <c r="I65461" s="25"/>
      <c r="J65461" s="26"/>
      <c r="K65461" s="24"/>
      <c r="L65461" s="25"/>
      <c r="M65461" s="26"/>
      <c r="N65461" s="24"/>
      <c r="O65461" s="25"/>
      <c r="P65461" s="26"/>
      <c r="Q65461" s="24"/>
      <c r="R65461" s="25"/>
      <c r="S65461" s="26"/>
      <c r="T65461" s="25"/>
      <c r="U65461" s="1"/>
    </row>
    <row r="65462" spans="1:21" ht="23.25">
      <c r="A65462" s="1"/>
      <c r="B65462" s="22"/>
      <c r="C65462" s="23"/>
      <c r="D65462" s="23"/>
      <c r="E65462" s="23"/>
      <c r="F65462" s="24"/>
      <c r="G65462" s="25"/>
      <c r="H65462" s="26"/>
      <c r="I65462" s="25"/>
      <c r="J65462" s="26"/>
      <c r="K65462" s="24"/>
      <c r="L65462" s="25"/>
      <c r="M65462" s="26"/>
      <c r="N65462" s="24"/>
      <c r="O65462" s="25"/>
      <c r="P65462" s="26"/>
      <c r="Q65462" s="24"/>
      <c r="R65462" s="25"/>
      <c r="S65462" s="26"/>
      <c r="T65462" s="25"/>
      <c r="U65462" s="1"/>
    </row>
    <row r="65463" spans="1:21" ht="23.25">
      <c r="A65463" s="1"/>
      <c r="B65463" s="22"/>
      <c r="C65463" s="23"/>
      <c r="D65463" s="23"/>
      <c r="E65463" s="23"/>
      <c r="F65463" s="24"/>
      <c r="G65463" s="25"/>
      <c r="H65463" s="26"/>
      <c r="I65463" s="25"/>
      <c r="J65463" s="26"/>
      <c r="K65463" s="24"/>
      <c r="L65463" s="25"/>
      <c r="M65463" s="26"/>
      <c r="N65463" s="24"/>
      <c r="O65463" s="25"/>
      <c r="P65463" s="26"/>
      <c r="Q65463" s="24"/>
      <c r="R65463" s="25"/>
      <c r="S65463" s="26"/>
      <c r="T65463" s="25"/>
      <c r="U65463" s="1"/>
    </row>
    <row r="65464" spans="1:21" ht="23.25">
      <c r="A65464" s="1"/>
      <c r="B65464" s="22"/>
      <c r="C65464" s="23"/>
      <c r="D65464" s="23"/>
      <c r="E65464" s="23"/>
      <c r="F65464" s="24"/>
      <c r="G65464" s="25"/>
      <c r="H65464" s="26"/>
      <c r="I65464" s="25"/>
      <c r="J65464" s="26"/>
      <c r="K65464" s="24"/>
      <c r="L65464" s="25"/>
      <c r="M65464" s="26"/>
      <c r="N65464" s="24"/>
      <c r="O65464" s="25"/>
      <c r="P65464" s="26"/>
      <c r="Q65464" s="24"/>
      <c r="R65464" s="25"/>
      <c r="S65464" s="26"/>
      <c r="T65464" s="25"/>
      <c r="U65464" s="1"/>
    </row>
    <row r="65465" spans="1:21" ht="23.25">
      <c r="A65465" s="1"/>
      <c r="B65465" s="22"/>
      <c r="C65465" s="23"/>
      <c r="D65465" s="23"/>
      <c r="E65465" s="23"/>
      <c r="F65465" s="24"/>
      <c r="G65465" s="25"/>
      <c r="H65465" s="26"/>
      <c r="I65465" s="25"/>
      <c r="J65465" s="26"/>
      <c r="K65465" s="24"/>
      <c r="L65465" s="25"/>
      <c r="M65465" s="26"/>
      <c r="N65465" s="24"/>
      <c r="O65465" s="25"/>
      <c r="P65465" s="26"/>
      <c r="Q65465" s="24"/>
      <c r="R65465" s="25"/>
      <c r="S65465" s="26"/>
      <c r="T65465" s="25"/>
      <c r="U65465" s="1"/>
    </row>
    <row r="65466" spans="1:21" ht="23.25">
      <c r="A65466" s="1"/>
      <c r="B65466" s="22"/>
      <c r="C65466" s="23"/>
      <c r="D65466" s="23"/>
      <c r="E65466" s="23"/>
      <c r="F65466" s="24"/>
      <c r="G65466" s="25"/>
      <c r="H65466" s="26"/>
      <c r="I65466" s="25"/>
      <c r="J65466" s="26"/>
      <c r="K65466" s="24"/>
      <c r="L65466" s="25"/>
      <c r="M65466" s="26"/>
      <c r="N65466" s="24"/>
      <c r="O65466" s="25"/>
      <c r="P65466" s="26"/>
      <c r="Q65466" s="24"/>
      <c r="R65466" s="25"/>
      <c r="S65466" s="26"/>
      <c r="T65466" s="25"/>
      <c r="U65466" s="1"/>
    </row>
    <row r="65467" spans="1:21" ht="23.25">
      <c r="A65467" s="1"/>
      <c r="B65467" s="22"/>
      <c r="C65467" s="23"/>
      <c r="D65467" s="23"/>
      <c r="E65467" s="23"/>
      <c r="F65467" s="24"/>
      <c r="G65467" s="25"/>
      <c r="H65467" s="26"/>
      <c r="I65467" s="25"/>
      <c r="J65467" s="26"/>
      <c r="K65467" s="24"/>
      <c r="L65467" s="25"/>
      <c r="M65467" s="26"/>
      <c r="N65467" s="24"/>
      <c r="O65467" s="25"/>
      <c r="P65467" s="26"/>
      <c r="Q65467" s="24"/>
      <c r="R65467" s="25"/>
      <c r="S65467" s="26"/>
      <c r="T65467" s="25"/>
      <c r="U65467" s="1"/>
    </row>
    <row r="65468" spans="1:21" ht="23.25">
      <c r="A65468" s="1"/>
      <c r="B65468" s="22"/>
      <c r="C65468" s="23"/>
      <c r="D65468" s="23"/>
      <c r="E65468" s="23"/>
      <c r="F65468" s="24"/>
      <c r="G65468" s="25"/>
      <c r="H65468" s="26"/>
      <c r="I65468" s="25"/>
      <c r="J65468" s="26"/>
      <c r="K65468" s="24"/>
      <c r="L65468" s="25"/>
      <c r="M65468" s="26"/>
      <c r="N65468" s="24"/>
      <c r="O65468" s="25"/>
      <c r="P65468" s="26"/>
      <c r="Q65468" s="24"/>
      <c r="R65468" s="25"/>
      <c r="S65468" s="26"/>
      <c r="T65468" s="25"/>
      <c r="U65468" s="1"/>
    </row>
    <row r="65469" spans="1:21" ht="23.25">
      <c r="A65469" s="1"/>
      <c r="B65469" s="22"/>
      <c r="C65469" s="23"/>
      <c r="D65469" s="23"/>
      <c r="E65469" s="23"/>
      <c r="F65469" s="24"/>
      <c r="G65469" s="25"/>
      <c r="H65469" s="26"/>
      <c r="I65469" s="25"/>
      <c r="J65469" s="26"/>
      <c r="K65469" s="24"/>
      <c r="L65469" s="25"/>
      <c r="M65469" s="26"/>
      <c r="N65469" s="24"/>
      <c r="O65469" s="25"/>
      <c r="P65469" s="26"/>
      <c r="Q65469" s="24"/>
      <c r="R65469" s="25"/>
      <c r="S65469" s="26"/>
      <c r="T65469" s="25"/>
      <c r="U65469" s="1"/>
    </row>
    <row r="65470" spans="1:21" ht="23.25">
      <c r="A65470" s="1"/>
      <c r="B65470" s="22"/>
      <c r="C65470" s="23"/>
      <c r="D65470" s="23"/>
      <c r="E65470" s="23"/>
      <c r="F65470" s="24"/>
      <c r="G65470" s="25"/>
      <c r="H65470" s="26"/>
      <c r="I65470" s="25"/>
      <c r="J65470" s="26"/>
      <c r="K65470" s="24"/>
      <c r="L65470" s="25"/>
      <c r="M65470" s="26"/>
      <c r="N65470" s="24"/>
      <c r="O65470" s="25"/>
      <c r="P65470" s="26"/>
      <c r="Q65470" s="24"/>
      <c r="R65470" s="25"/>
      <c r="S65470" s="26"/>
      <c r="T65470" s="25"/>
      <c r="U65470" s="1"/>
    </row>
    <row r="65471" spans="1:21" ht="23.25">
      <c r="A65471" s="1"/>
      <c r="B65471" s="22"/>
      <c r="C65471" s="23"/>
      <c r="D65471" s="23"/>
      <c r="E65471" s="23"/>
      <c r="F65471" s="24"/>
      <c r="G65471" s="25"/>
      <c r="H65471" s="26"/>
      <c r="I65471" s="25"/>
      <c r="J65471" s="26"/>
      <c r="K65471" s="24"/>
      <c r="L65471" s="25"/>
      <c r="M65471" s="26"/>
      <c r="N65471" s="24"/>
      <c r="O65471" s="25"/>
      <c r="P65471" s="26"/>
      <c r="Q65471" s="24"/>
      <c r="R65471" s="25"/>
      <c r="S65471" s="26"/>
      <c r="T65471" s="25"/>
      <c r="U65471" s="1"/>
    </row>
    <row r="65472" spans="1:21" ht="23.25">
      <c r="A65472" s="1"/>
      <c r="B65472" s="22"/>
      <c r="C65472" s="23"/>
      <c r="D65472" s="23"/>
      <c r="E65472" s="23"/>
      <c r="F65472" s="24"/>
      <c r="G65472" s="25"/>
      <c r="H65472" s="26"/>
      <c r="I65472" s="25"/>
      <c r="J65472" s="26"/>
      <c r="K65472" s="24"/>
      <c r="L65472" s="25"/>
      <c r="M65472" s="26"/>
      <c r="N65472" s="24"/>
      <c r="O65472" s="25"/>
      <c r="P65472" s="26"/>
      <c r="Q65472" s="24"/>
      <c r="R65472" s="25"/>
      <c r="S65472" s="26"/>
      <c r="T65472" s="25"/>
      <c r="U65472" s="1"/>
    </row>
    <row r="65473" spans="1:21" ht="23.25">
      <c r="A65473" s="1"/>
      <c r="B65473" s="22"/>
      <c r="C65473" s="23"/>
      <c r="D65473" s="23"/>
      <c r="E65473" s="23"/>
      <c r="F65473" s="24"/>
      <c r="G65473" s="25"/>
      <c r="H65473" s="26"/>
      <c r="I65473" s="25"/>
      <c r="J65473" s="26"/>
      <c r="K65473" s="24"/>
      <c r="L65473" s="25"/>
      <c r="M65473" s="26"/>
      <c r="N65473" s="24"/>
      <c r="O65473" s="25"/>
      <c r="P65473" s="26"/>
      <c r="Q65473" s="24"/>
      <c r="R65473" s="25"/>
      <c r="S65473" s="26"/>
      <c r="T65473" s="25"/>
      <c r="U65473" s="1"/>
    </row>
    <row r="65474" spans="1:21" ht="23.25">
      <c r="A65474" s="1"/>
      <c r="B65474" s="22"/>
      <c r="C65474" s="23"/>
      <c r="D65474" s="23"/>
      <c r="E65474" s="23"/>
      <c r="F65474" s="24"/>
      <c r="G65474" s="25"/>
      <c r="H65474" s="26"/>
      <c r="I65474" s="25"/>
      <c r="J65474" s="26"/>
      <c r="K65474" s="24"/>
      <c r="L65474" s="25"/>
      <c r="M65474" s="26"/>
      <c r="N65474" s="24"/>
      <c r="O65474" s="25"/>
      <c r="P65474" s="26"/>
      <c r="Q65474" s="24"/>
      <c r="R65474" s="25"/>
      <c r="S65474" s="26"/>
      <c r="T65474" s="25"/>
      <c r="U65474" s="1"/>
    </row>
    <row r="65475" spans="1:21" ht="23.25">
      <c r="A65475" s="1"/>
      <c r="B65475" s="22"/>
      <c r="C65475" s="23"/>
      <c r="D65475" s="23"/>
      <c r="E65475" s="23"/>
      <c r="F65475" s="24"/>
      <c r="G65475" s="25"/>
      <c r="H65475" s="26"/>
      <c r="I65475" s="25"/>
      <c r="J65475" s="26"/>
      <c r="K65475" s="24"/>
      <c r="L65475" s="25"/>
      <c r="M65475" s="26"/>
      <c r="N65475" s="24"/>
      <c r="O65475" s="25"/>
      <c r="P65475" s="26"/>
      <c r="Q65475" s="24"/>
      <c r="R65475" s="25"/>
      <c r="S65475" s="26"/>
      <c r="T65475" s="25"/>
      <c r="U65475" s="1"/>
    </row>
    <row r="65476" spans="1:21" ht="23.25">
      <c r="A65476" s="1"/>
      <c r="B65476" s="22"/>
      <c r="C65476" s="23"/>
      <c r="D65476" s="23"/>
      <c r="E65476" s="23"/>
      <c r="F65476" s="24"/>
      <c r="G65476" s="25"/>
      <c r="H65476" s="26"/>
      <c r="I65476" s="25"/>
      <c r="J65476" s="26"/>
      <c r="K65476" s="24"/>
      <c r="L65476" s="25"/>
      <c r="M65476" s="26"/>
      <c r="N65476" s="24"/>
      <c r="O65476" s="25"/>
      <c r="P65476" s="26"/>
      <c r="Q65476" s="24"/>
      <c r="R65476" s="25"/>
      <c r="S65476" s="26"/>
      <c r="T65476" s="25"/>
      <c r="U65476" s="1"/>
    </row>
    <row r="65477" spans="1:21" ht="23.25">
      <c r="A65477" s="1"/>
      <c r="B65477" s="22"/>
      <c r="C65477" s="28"/>
      <c r="D65477" s="23"/>
      <c r="E65477" s="23"/>
      <c r="F65477" s="24"/>
      <c r="G65477" s="25"/>
      <c r="H65477" s="26"/>
      <c r="I65477" s="25"/>
      <c r="J65477" s="26"/>
      <c r="K65477" s="24"/>
      <c r="L65477" s="25"/>
      <c r="M65477" s="26"/>
      <c r="N65477" s="24"/>
      <c r="O65477" s="25"/>
      <c r="P65477" s="26"/>
      <c r="Q65477" s="24"/>
      <c r="R65477" s="25"/>
      <c r="S65477" s="26"/>
      <c r="T65477" s="25"/>
      <c r="U65477" s="1"/>
    </row>
    <row r="65478" spans="1:21" ht="23.25">
      <c r="A65478" s="1"/>
      <c r="B65478" s="22"/>
      <c r="C65478" s="23"/>
      <c r="D65478" s="23"/>
      <c r="E65478" s="23"/>
      <c r="F65478" s="24"/>
      <c r="G65478" s="25"/>
      <c r="H65478" s="26"/>
      <c r="I65478" s="25"/>
      <c r="J65478" s="26"/>
      <c r="K65478" s="24"/>
      <c r="L65478" s="25"/>
      <c r="M65478" s="26"/>
      <c r="N65478" s="24"/>
      <c r="O65478" s="25"/>
      <c r="P65478" s="26"/>
      <c r="Q65478" s="24"/>
      <c r="R65478" s="25"/>
      <c r="S65478" s="26"/>
      <c r="T65478" s="25"/>
      <c r="U65478" s="1"/>
    </row>
    <row r="65479" spans="1:21" ht="23.25">
      <c r="A65479" s="1"/>
      <c r="B65479" s="22"/>
      <c r="C65479" s="23"/>
      <c r="D65479" s="23"/>
      <c r="E65479" s="23"/>
      <c r="F65479" s="24"/>
      <c r="G65479" s="25"/>
      <c r="H65479" s="26"/>
      <c r="I65479" s="25"/>
      <c r="J65479" s="26"/>
      <c r="K65479" s="24"/>
      <c r="L65479" s="25"/>
      <c r="M65479" s="26"/>
      <c r="N65479" s="24"/>
      <c r="O65479" s="25"/>
      <c r="P65479" s="26"/>
      <c r="Q65479" s="24"/>
      <c r="R65479" s="25"/>
      <c r="S65479" s="26"/>
      <c r="T65479" s="25"/>
      <c r="U65479" s="1"/>
    </row>
    <row r="65480" spans="1:21" ht="23.25">
      <c r="A65480" s="1"/>
      <c r="B65480" s="22"/>
      <c r="C65480" s="23"/>
      <c r="D65480" s="23"/>
      <c r="E65480" s="23"/>
      <c r="F65480" s="24"/>
      <c r="G65480" s="25"/>
      <c r="H65480" s="26"/>
      <c r="I65480" s="25"/>
      <c r="J65480" s="26"/>
      <c r="K65480" s="24"/>
      <c r="L65480" s="25"/>
      <c r="M65480" s="26"/>
      <c r="N65480" s="24"/>
      <c r="O65480" s="25"/>
      <c r="P65480" s="26"/>
      <c r="Q65480" s="24"/>
      <c r="R65480" s="25"/>
      <c r="S65480" s="26"/>
      <c r="T65480" s="25"/>
      <c r="U65480" s="1"/>
    </row>
    <row r="65481" spans="1:21" ht="23.25">
      <c r="A65481" s="1"/>
      <c r="B65481" s="22"/>
      <c r="C65481" s="23"/>
      <c r="D65481" s="23"/>
      <c r="E65481" s="23"/>
      <c r="F65481" s="24"/>
      <c r="G65481" s="25"/>
      <c r="H65481" s="26"/>
      <c r="I65481" s="25"/>
      <c r="J65481" s="26"/>
      <c r="K65481" s="24"/>
      <c r="L65481" s="25"/>
      <c r="M65481" s="26"/>
      <c r="N65481" s="24"/>
      <c r="O65481" s="25"/>
      <c r="P65481" s="26"/>
      <c r="Q65481" s="24"/>
      <c r="R65481" s="25"/>
      <c r="S65481" s="26"/>
      <c r="T65481" s="25"/>
      <c r="U65481" s="1"/>
    </row>
    <row r="65482" spans="1:21" ht="23.25">
      <c r="A65482" s="1"/>
      <c r="B65482" s="22"/>
      <c r="C65482" s="28"/>
      <c r="D65482" s="23"/>
      <c r="E65482" s="23"/>
      <c r="F65482" s="24"/>
      <c r="G65482" s="25"/>
      <c r="H65482" s="26"/>
      <c r="I65482" s="25"/>
      <c r="J65482" s="26"/>
      <c r="K65482" s="24"/>
      <c r="L65482" s="25"/>
      <c r="M65482" s="26"/>
      <c r="N65482" s="24"/>
      <c r="O65482" s="25"/>
      <c r="P65482" s="26"/>
      <c r="Q65482" s="24"/>
      <c r="R65482" s="25"/>
      <c r="S65482" s="26"/>
      <c r="T65482" s="25"/>
      <c r="U65482" s="1"/>
    </row>
    <row r="65483" spans="1:21" ht="23.25">
      <c r="A65483" s="1"/>
      <c r="B65483" s="22"/>
      <c r="C65483" s="28"/>
      <c r="D65483" s="23"/>
      <c r="E65483" s="23"/>
      <c r="F65483" s="24"/>
      <c r="G65483" s="25"/>
      <c r="H65483" s="26"/>
      <c r="I65483" s="25"/>
      <c r="J65483" s="26"/>
      <c r="K65483" s="24"/>
      <c r="L65483" s="25"/>
      <c r="M65483" s="26"/>
      <c r="N65483" s="24"/>
      <c r="O65483" s="25"/>
      <c r="P65483" s="26"/>
      <c r="Q65483" s="24"/>
      <c r="R65483" s="25"/>
      <c r="S65483" s="26"/>
      <c r="T65483" s="25"/>
      <c r="U65483" s="1"/>
    </row>
    <row r="65484" spans="1:21" ht="23.25">
      <c r="A65484" s="1"/>
      <c r="B65484" s="22"/>
      <c r="C65484" s="23"/>
      <c r="D65484" s="23"/>
      <c r="E65484" s="23"/>
      <c r="F65484" s="24"/>
      <c r="G65484" s="25"/>
      <c r="H65484" s="26"/>
      <c r="I65484" s="25"/>
      <c r="J65484" s="26"/>
      <c r="K65484" s="24"/>
      <c r="L65484" s="25"/>
      <c r="M65484" s="26"/>
      <c r="N65484" s="24"/>
      <c r="O65484" s="25"/>
      <c r="P65484" s="26"/>
      <c r="Q65484" s="24"/>
      <c r="R65484" s="25"/>
      <c r="S65484" s="26"/>
      <c r="T65484" s="25"/>
      <c r="U65484" s="1"/>
    </row>
    <row r="65485" spans="1:21" ht="23.25">
      <c r="A65485" s="1"/>
      <c r="B65485" s="22"/>
      <c r="C65485" s="23"/>
      <c r="D65485" s="23"/>
      <c r="E65485" s="23"/>
      <c r="F65485" s="24"/>
      <c r="G65485" s="25"/>
      <c r="H65485" s="26"/>
      <c r="I65485" s="25"/>
      <c r="J65485" s="26"/>
      <c r="K65485" s="24"/>
      <c r="L65485" s="25"/>
      <c r="M65485" s="26"/>
      <c r="N65485" s="24"/>
      <c r="O65485" s="25"/>
      <c r="P65485" s="26"/>
      <c r="Q65485" s="24"/>
      <c r="R65485" s="25"/>
      <c r="S65485" s="26"/>
      <c r="T65485" s="25"/>
      <c r="U65485" s="1"/>
    </row>
    <row r="65486" spans="1:21" ht="23.25">
      <c r="A65486" s="1"/>
      <c r="B65486" s="22"/>
      <c r="C65486" s="23"/>
      <c r="D65486" s="23"/>
      <c r="E65486" s="23"/>
      <c r="F65486" s="24"/>
      <c r="G65486" s="25"/>
      <c r="H65486" s="26"/>
      <c r="I65486" s="25"/>
      <c r="J65486" s="26"/>
      <c r="K65486" s="24"/>
      <c r="L65486" s="25"/>
      <c r="M65486" s="26"/>
      <c r="N65486" s="24"/>
      <c r="O65486" s="25"/>
      <c r="P65486" s="26"/>
      <c r="Q65486" s="24"/>
      <c r="R65486" s="25"/>
      <c r="S65486" s="26"/>
      <c r="T65486" s="25"/>
      <c r="U65486" s="1"/>
    </row>
    <row r="65487" spans="1:21" ht="23.25">
      <c r="A65487" s="1"/>
      <c r="B65487" s="22"/>
      <c r="C65487" s="28"/>
      <c r="D65487" s="23"/>
      <c r="E65487" s="23"/>
      <c r="F65487" s="24"/>
      <c r="G65487" s="25"/>
      <c r="H65487" s="26"/>
      <c r="I65487" s="25"/>
      <c r="J65487" s="26"/>
      <c r="K65487" s="24"/>
      <c r="L65487" s="25"/>
      <c r="M65487" s="26"/>
      <c r="N65487" s="24"/>
      <c r="O65487" s="25"/>
      <c r="P65487" s="26"/>
      <c r="Q65487" s="24"/>
      <c r="R65487" s="25"/>
      <c r="S65487" s="26"/>
      <c r="T65487" s="25"/>
      <c r="U65487" s="1"/>
    </row>
    <row r="65488" spans="1:21" ht="23.25">
      <c r="A65488" s="1"/>
      <c r="B65488" s="22"/>
      <c r="C65488" s="28"/>
      <c r="D65488" s="23"/>
      <c r="E65488" s="23"/>
      <c r="F65488" s="24"/>
      <c r="G65488" s="25"/>
      <c r="H65488" s="26"/>
      <c r="I65488" s="25"/>
      <c r="J65488" s="26"/>
      <c r="K65488" s="24"/>
      <c r="L65488" s="25"/>
      <c r="M65488" s="26"/>
      <c r="N65488" s="24"/>
      <c r="O65488" s="25"/>
      <c r="P65488" s="26"/>
      <c r="Q65488" s="24"/>
      <c r="R65488" s="25"/>
      <c r="S65488" s="26"/>
      <c r="T65488" s="25"/>
      <c r="U65488" s="1"/>
    </row>
    <row r="65489" spans="1:21" ht="23.25">
      <c r="A65489" s="1"/>
      <c r="B65489" s="22"/>
      <c r="C65489" s="23"/>
      <c r="D65489" s="23"/>
      <c r="E65489" s="23"/>
      <c r="F65489" s="24"/>
      <c r="G65489" s="25"/>
      <c r="H65489" s="26"/>
      <c r="I65489" s="25"/>
      <c r="J65489" s="26"/>
      <c r="K65489" s="24"/>
      <c r="L65489" s="25"/>
      <c r="M65489" s="26"/>
      <c r="N65489" s="24"/>
      <c r="O65489" s="25"/>
      <c r="P65489" s="26"/>
      <c r="Q65489" s="24"/>
      <c r="R65489" s="25"/>
      <c r="S65489" s="26"/>
      <c r="T65489" s="25"/>
      <c r="U65489" s="1"/>
    </row>
    <row r="65490" spans="1:21" ht="23.25">
      <c r="A65490" s="1"/>
      <c r="B65490" s="29"/>
      <c r="C65490" s="30"/>
      <c r="D65490" s="30"/>
      <c r="E65490" s="30"/>
      <c r="F65490" s="31"/>
      <c r="G65490" s="32"/>
      <c r="H65490" s="33"/>
      <c r="I65490" s="32"/>
      <c r="J65490" s="33"/>
      <c r="K65490" s="31"/>
      <c r="L65490" s="32"/>
      <c r="M65490" s="33"/>
      <c r="N65490" s="31"/>
      <c r="O65490" s="32"/>
      <c r="P65490" s="33"/>
      <c r="Q65490" s="31"/>
      <c r="R65490" s="32"/>
      <c r="S65490" s="33"/>
      <c r="T65490" s="32"/>
      <c r="U65490" s="1"/>
    </row>
    <row r="65491" spans="1:21" ht="23.25">
      <c r="A65491" s="39" t="s">
        <v>17</v>
      </c>
      <c r="B65491" s="39"/>
      <c r="C65491" s="39"/>
      <c r="D65491" s="39"/>
      <c r="E65491" s="39"/>
      <c r="F65491" s="39"/>
      <c r="G65491" s="39"/>
      <c r="H65491" s="39"/>
      <c r="I65491" s="39"/>
      <c r="J65491" s="39"/>
      <c r="K65491" s="39"/>
      <c r="L65491" s="39"/>
      <c r="M65491" s="39"/>
      <c r="N65491" s="39"/>
      <c r="O65491" s="39"/>
      <c r="P65491" s="39"/>
      <c r="Q65491" s="39"/>
      <c r="R65491" s="39"/>
      <c r="S65491" s="39"/>
      <c r="T65491" s="39"/>
      <c r="U65491" s="39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2002-05-30T19:40:06Z</cp:lastPrinted>
  <dcterms:created xsi:type="dcterms:W3CDTF">2001-11-13T16:33:40Z</dcterms:created>
  <dcterms:modified xsi:type="dcterms:W3CDTF">2002-06-07T02:48:21Z</dcterms:modified>
  <cp:category/>
  <cp:version/>
  <cp:contentType/>
  <cp:contentStatus/>
</cp:coreProperties>
</file>