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'Hoja1'!$A$1:$V$180</definedName>
    <definedName name="FORM">'Hoja1'!$A$65491:$V$65536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55</t>
        </r>
      </text>
    </comment>
  </commentList>
</comments>
</file>

<file path=xl/sharedStrings.xml><?xml version="1.0" encoding="utf-8"?>
<sst xmlns="http://schemas.openxmlformats.org/spreadsheetml/2006/main" count="300" uniqueCount="115">
  <si>
    <t>CUENTA DE LA HACIENDA PÚBLICA FEDERAL DE 2001</t>
  </si>
  <si>
    <t>EJERCICIO PROGRAMÁTICO DEL GASTO DEVENGADO DE ENTIDADES PARAESTATALES DE CONTROL PRESUPUESTARIO DIRECTO</t>
  </si>
  <si>
    <t>P3AP265F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</si>
  <si>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</si>
  <si>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</si>
  <si>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</si>
  <si>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</si>
  <si>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</si>
  <si>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</si>
  <si>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</si>
  <si>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</si>
  <si>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</si>
  <si>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</si>
  <si>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</si>
  <si>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</si>
  <si>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</si>
  <si>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</si>
  <si>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</si>
  <si>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Porcentaje</t>
  </si>
  <si>
    <t>F</t>
  </si>
  <si>
    <t>SF</t>
  </si>
  <si>
    <t>PS</t>
  </si>
  <si>
    <t>PE</t>
  </si>
  <si>
    <t>AI</t>
  </si>
  <si>
    <t>PY</t>
  </si>
  <si>
    <t>COBERTURA</t>
  </si>
  <si>
    <t>Alc./</t>
  </si>
  <si>
    <t>Modificado</t>
  </si>
  <si>
    <t>Ejercido</t>
  </si>
  <si>
    <t>de Ejercicio</t>
  </si>
  <si>
    <t>Orig.</t>
  </si>
  <si>
    <t>Modif.</t>
  </si>
  <si>
    <t>Ejer./Orig.</t>
  </si>
  <si>
    <t>Ejer./Modif.</t>
  </si>
  <si>
    <t>HOJA       DE       .</t>
  </si>
  <si>
    <t>*</t>
  </si>
  <si>
    <t>HOJA   2   DE   4.</t>
  </si>
  <si>
    <t>HOJA   3   DE   4.</t>
  </si>
  <si>
    <t>HOJA   4   DE   4.</t>
  </si>
  <si>
    <t xml:space="preserve"> E N T I D A D :  PEMEX GAS Y PETROQUÍMICA BÁSICA</t>
  </si>
  <si>
    <t>SECTOR :  ENERGÍA</t>
  </si>
  <si>
    <t>09</t>
  </si>
  <si>
    <t>SEGURIDAD SOCIAL</t>
  </si>
  <si>
    <t>02</t>
  </si>
  <si>
    <t>Pensiones y Jubilaciones</t>
  </si>
  <si>
    <t>000</t>
  </si>
  <si>
    <t>Programa Normal de Operación</t>
  </si>
  <si>
    <t>423</t>
  </si>
  <si>
    <t>Proporcionar prestaciones económicas</t>
  </si>
  <si>
    <t>N000</t>
  </si>
  <si>
    <t>Actividad institucional no asociada a proyectos</t>
  </si>
  <si>
    <t>INDICADOR:  Indicador de eficiencia</t>
  </si>
  <si>
    <t xml:space="preserve">336 615 224 </t>
  </si>
  <si>
    <t>Pesos anuales</t>
  </si>
  <si>
    <t xml:space="preserve">FÓRMULA:  Presupuesto a  ejercer de  la AI / Presupuesto  programado  </t>
  </si>
  <si>
    <t>de la AI (336 615 224 / 336 615 224) X 100</t>
  </si>
  <si>
    <t>14</t>
  </si>
  <si>
    <t>MEDIO AMBIENTE Y RECURSOS NATURALES</t>
  </si>
  <si>
    <t>01</t>
  </si>
  <si>
    <t>Medio Ambiente</t>
  </si>
  <si>
    <t>437</t>
  </si>
  <si>
    <t>Desarrollar y construir infraestructura básica</t>
  </si>
  <si>
    <t>I002</t>
  </si>
  <si>
    <t>Programas operacionales de obras</t>
  </si>
  <si>
    <t>I003</t>
  </si>
  <si>
    <t>Otros programas operacionales de inversión</t>
  </si>
  <si>
    <t xml:space="preserve">INDICADOR:  Indicador de eficiencia </t>
  </si>
  <si>
    <t>103 837 359</t>
  </si>
  <si>
    <t xml:space="preserve">FÓRMULA:  Presupuesto a  ejercer de  la AI / Presupuesto  programado </t>
  </si>
  <si>
    <t>de la AI (103 837 359 / 103 837 359) X 100</t>
  </si>
  <si>
    <t>15</t>
  </si>
  <si>
    <t>ENERGIA</t>
  </si>
  <si>
    <t>00</t>
  </si>
  <si>
    <t>Subfunción de Servicios Compartidos</t>
  </si>
  <si>
    <t>602</t>
  </si>
  <si>
    <t>Auditar a la gestión pública</t>
  </si>
  <si>
    <t>4 955 396 035</t>
  </si>
  <si>
    <t xml:space="preserve">FÓRMULA:  Presupuesto  a ejercer de la AI / Presupuesto programado </t>
  </si>
  <si>
    <t>de operación (31 065 724 /4 955 396 035) X 100</t>
  </si>
  <si>
    <t>Hidrocarburos</t>
  </si>
  <si>
    <t>443</t>
  </si>
  <si>
    <t>Distribuir petróleo, gas, petrolíferos y petroquímicos</t>
  </si>
  <si>
    <t>K018</t>
  </si>
  <si>
    <t>Ductos</t>
  </si>
  <si>
    <t>444</t>
  </si>
  <si>
    <t>Comercializar petróleo, gas, petrolíferos y petroquímicos</t>
  </si>
  <si>
    <t>K022</t>
  </si>
  <si>
    <t>Comercialización de gas L.P. y petroquímicos básicos</t>
  </si>
  <si>
    <t>INDICADOR:  Indice de comercialización de gas seco</t>
  </si>
  <si>
    <t>997 058.7</t>
  </si>
  <si>
    <t xml:space="preserve">MMPC </t>
  </si>
  <si>
    <t>FÓRMULA:  MMPC comercializados / MMPC programados a comerciali-</t>
  </si>
  <si>
    <t>zar (997 058.7 /997 058.7) X 100</t>
  </si>
  <si>
    <t>506</t>
  </si>
  <si>
    <t>Producir petróleo, gas, petrolíferos y petroquímicos</t>
  </si>
  <si>
    <t>K011</t>
  </si>
  <si>
    <t>Plantas industriales de gas</t>
  </si>
  <si>
    <t>K050</t>
  </si>
  <si>
    <t>Registro pidiregas planta criogénica</t>
  </si>
  <si>
    <t>INDICADOR:  Indice de producción de gas seco</t>
  </si>
  <si>
    <t>1 156 865.3</t>
  </si>
  <si>
    <t>MMPC anuales</t>
  </si>
  <si>
    <t>FÓRMULA:  MMPC  producidos / MMPC  programados  a  producir</t>
  </si>
  <si>
    <t>(1 156 865.3 / 1 156 865.3) X 100</t>
  </si>
  <si>
    <t>701</t>
  </si>
  <si>
    <t>Administrar recursos humanos, materiales y financieros</t>
  </si>
  <si>
    <t>1002</t>
  </si>
  <si>
    <t>555 703 515</t>
  </si>
  <si>
    <t>FÓRMULA:  Presupuesto a  ejercer de  la AI  / Presupuesto programado</t>
  </si>
  <si>
    <t>de la AI (555 703 515 / 555 703 515) X 100</t>
  </si>
  <si>
    <t>TOTAL DEL GASTO PROGRAMABLE DEVENGADO 1/</t>
  </si>
  <si>
    <t>Origen de los Recursos:</t>
  </si>
  <si>
    <t>1/ La suma de los parciales aparentemente puede no coincidir con los totales, debido al redondeo de las cifras. La suma concidera no sólo el dígito que es directamente visible,</t>
  </si>
  <si>
    <r>
      <t xml:space="preserve">  </t>
    </r>
    <r>
      <rPr>
        <u val="single"/>
        <sz val="19"/>
        <rFont val="Arial"/>
        <family val="2"/>
      </rPr>
      <t>Recursos Propios</t>
    </r>
  </si>
  <si>
    <t>sino tres dígitos a la derecha del punto decimal, mismos que se encuentran en los archivos magnéticos.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</si>
</sst>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left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172" fontId="0" fillId="0" borderId="31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 quotePrefix="1">
      <alignment horizontal="center" vertical="center"/>
    </xf>
    <xf numFmtId="49" fontId="0" fillId="0" borderId="8" xfId="0" applyNumberFormat="1" applyFont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39" fontId="0" fillId="0" borderId="2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63.69140625" style="0" customWidth="1"/>
    <col min="10" max="10" width="4.69140625" style="0" customWidth="1"/>
    <col min="11" max="11" width="13.69140625" style="0" customWidth="1"/>
    <col min="12" max="14" width="18.69140625" style="0" customWidth="1"/>
    <col min="15" max="16" width="8.69140625" style="0" customWidth="1"/>
    <col min="17" max="19" width="18.69140625" style="0" customWidth="1"/>
    <col min="20" max="21" width="10.69140625" style="0" customWidth="1"/>
    <col min="22" max="22" width="0.453125" style="0" customWidth="1"/>
    <col min="23" max="16384" width="0" style="0" hidden="1" customWidth="1"/>
  </cols>
  <sheetData>
    <row r="1" spans="1:22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"/>
    </row>
    <row r="2" spans="1:22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1"/>
    </row>
    <row r="3" spans="1:22" ht="23.25">
      <c r="A3" s="1"/>
      <c r="B3" s="2"/>
      <c r="C3" s="5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</row>
    <row r="4" spans="1:22" ht="23.25">
      <c r="A4" s="1"/>
      <c r="B4" s="6" t="s">
        <v>39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40</v>
      </c>
      <c r="N4" s="7"/>
      <c r="O4" s="7"/>
      <c r="P4" s="7"/>
      <c r="Q4" s="7"/>
      <c r="R4" s="7"/>
      <c r="S4" s="7"/>
      <c r="T4" s="7"/>
      <c r="U4" s="8"/>
      <c r="V4" s="1"/>
    </row>
    <row r="5" spans="1:22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3.25">
      <c r="A6" s="1"/>
      <c r="B6" s="9"/>
      <c r="C6" s="10"/>
      <c r="D6" s="10"/>
      <c r="E6" s="10"/>
      <c r="F6" s="10"/>
      <c r="G6" s="11"/>
      <c r="H6" s="12"/>
      <c r="I6" s="12"/>
      <c r="J6" s="10"/>
      <c r="K6" s="9" t="s">
        <v>3</v>
      </c>
      <c r="L6" s="13"/>
      <c r="M6" s="13"/>
      <c r="N6" s="13"/>
      <c r="O6" s="13"/>
      <c r="P6" s="14"/>
      <c r="Q6" s="15" t="s">
        <v>4</v>
      </c>
      <c r="R6" s="10"/>
      <c r="S6" s="10"/>
      <c r="T6" s="10"/>
      <c r="U6" s="16"/>
      <c r="V6" s="1"/>
    </row>
    <row r="7" spans="1:22" ht="23.25">
      <c r="A7" s="1"/>
      <c r="B7" s="17" t="s">
        <v>5</v>
      </c>
      <c r="C7" s="18"/>
      <c r="D7" s="18"/>
      <c r="E7" s="18"/>
      <c r="F7" s="18"/>
      <c r="G7" s="19"/>
      <c r="H7" s="20"/>
      <c r="I7" s="20"/>
      <c r="J7" s="21"/>
      <c r="K7" s="22"/>
      <c r="L7" s="23" t="s">
        <v>6</v>
      </c>
      <c r="M7" s="23"/>
      <c r="N7" s="23"/>
      <c r="O7" s="23"/>
      <c r="P7" s="24"/>
      <c r="Q7" s="17" t="s">
        <v>7</v>
      </c>
      <c r="R7" s="18"/>
      <c r="S7" s="18"/>
      <c r="T7" s="18"/>
      <c r="U7" s="25"/>
      <c r="V7" s="1"/>
    </row>
    <row r="8" spans="1:22" ht="23.25">
      <c r="A8" s="1"/>
      <c r="B8" s="26" t="s">
        <v>8</v>
      </c>
      <c r="C8" s="27"/>
      <c r="D8" s="27"/>
      <c r="E8" s="27"/>
      <c r="F8" s="27"/>
      <c r="G8" s="28"/>
      <c r="H8" s="1"/>
      <c r="I8" s="2" t="s">
        <v>9</v>
      </c>
      <c r="J8" s="18"/>
      <c r="K8" s="29" t="s">
        <v>10</v>
      </c>
      <c r="L8" s="30"/>
      <c r="M8" s="31"/>
      <c r="N8" s="32"/>
      <c r="O8" s="29" t="s">
        <v>11</v>
      </c>
      <c r="P8" s="25"/>
      <c r="Q8" s="26" t="s">
        <v>12</v>
      </c>
      <c r="R8" s="27"/>
      <c r="S8" s="27"/>
      <c r="T8" s="27"/>
      <c r="U8" s="33"/>
      <c r="V8" s="1"/>
    </row>
    <row r="9" spans="1:22" ht="23.25">
      <c r="A9" s="1"/>
      <c r="B9" s="34"/>
      <c r="C9" s="34"/>
      <c r="D9" s="34"/>
      <c r="E9" s="34"/>
      <c r="F9" s="34"/>
      <c r="G9" s="30"/>
      <c r="H9" s="34"/>
      <c r="I9" s="35"/>
      <c r="J9" s="36"/>
      <c r="K9" s="37" t="s">
        <v>13</v>
      </c>
      <c r="L9" s="38" t="s">
        <v>14</v>
      </c>
      <c r="M9" s="38" t="s">
        <v>15</v>
      </c>
      <c r="N9" s="37" t="s">
        <v>16</v>
      </c>
      <c r="O9" s="26" t="s">
        <v>17</v>
      </c>
      <c r="P9" s="33"/>
      <c r="Q9" s="30"/>
      <c r="R9" s="39"/>
      <c r="S9" s="30"/>
      <c r="T9" s="40" t="s">
        <v>18</v>
      </c>
      <c r="U9" s="41"/>
      <c r="V9" s="1"/>
    </row>
    <row r="10" spans="1:22" ht="23.25">
      <c r="A10" s="1"/>
      <c r="B10" s="17" t="s">
        <v>19</v>
      </c>
      <c r="C10" s="17" t="s">
        <v>20</v>
      </c>
      <c r="D10" s="17" t="s">
        <v>21</v>
      </c>
      <c r="E10" s="17" t="s">
        <v>22</v>
      </c>
      <c r="F10" s="37" t="s">
        <v>23</v>
      </c>
      <c r="G10" s="42" t="s">
        <v>24</v>
      </c>
      <c r="H10" s="34"/>
      <c r="I10" s="1"/>
      <c r="J10" s="36"/>
      <c r="K10" s="38" t="s">
        <v>25</v>
      </c>
      <c r="L10" s="38"/>
      <c r="M10" s="34"/>
      <c r="N10" s="38"/>
      <c r="O10" s="35" t="s">
        <v>26</v>
      </c>
      <c r="P10" s="43" t="s">
        <v>26</v>
      </c>
      <c r="Q10" s="38" t="s">
        <v>14</v>
      </c>
      <c r="R10" s="37" t="s">
        <v>27</v>
      </c>
      <c r="S10" s="38" t="s">
        <v>28</v>
      </c>
      <c r="T10" s="26" t="s">
        <v>29</v>
      </c>
      <c r="U10" s="33"/>
      <c r="V10" s="1"/>
    </row>
    <row r="11" spans="1:22" ht="23.25">
      <c r="A11" s="1"/>
      <c r="B11" s="44"/>
      <c r="C11" s="44"/>
      <c r="D11" s="44"/>
      <c r="E11" s="44"/>
      <c r="F11" s="44"/>
      <c r="G11" s="45"/>
      <c r="H11" s="44"/>
      <c r="I11" s="46"/>
      <c r="J11" s="47"/>
      <c r="K11" s="48"/>
      <c r="L11" s="48"/>
      <c r="M11" s="45"/>
      <c r="N11" s="49"/>
      <c r="O11" s="47" t="s">
        <v>30</v>
      </c>
      <c r="P11" s="50" t="s">
        <v>31</v>
      </c>
      <c r="Q11" s="45"/>
      <c r="R11" s="48"/>
      <c r="S11" s="48"/>
      <c r="T11" s="51" t="s">
        <v>32</v>
      </c>
      <c r="U11" s="51" t="s">
        <v>33</v>
      </c>
      <c r="V11" s="1"/>
    </row>
    <row r="12" spans="1:22" ht="23.25">
      <c r="A12" s="1"/>
      <c r="B12" s="52"/>
      <c r="C12" s="52"/>
      <c r="D12" s="52"/>
      <c r="E12" s="52"/>
      <c r="F12" s="52"/>
      <c r="G12" s="53"/>
      <c r="H12" s="54"/>
      <c r="I12" s="55"/>
      <c r="J12" s="56"/>
      <c r="K12" s="57"/>
      <c r="L12" s="58"/>
      <c r="M12" s="59"/>
      <c r="N12" s="60"/>
      <c r="O12" s="61"/>
      <c r="P12" s="62"/>
      <c r="Q12" s="58"/>
      <c r="R12" s="58"/>
      <c r="S12" s="58"/>
      <c r="T12" s="58"/>
      <c r="U12" s="60"/>
      <c r="V12" s="1"/>
    </row>
    <row r="13" spans="1:22" ht="23.25">
      <c r="A13" s="1"/>
      <c r="B13" s="63" t="s">
        <v>41</v>
      </c>
      <c r="C13" s="63"/>
      <c r="D13" s="63"/>
      <c r="E13" s="63"/>
      <c r="F13" s="63"/>
      <c r="G13" s="64"/>
      <c r="H13" s="55"/>
      <c r="I13" s="55" t="s">
        <v>42</v>
      </c>
      <c r="J13" s="65"/>
      <c r="K13" s="57"/>
      <c r="L13" s="61"/>
      <c r="M13" s="66"/>
      <c r="N13" s="60"/>
      <c r="O13" s="61"/>
      <c r="P13" s="67"/>
      <c r="Q13" s="58">
        <f>Q15</f>
        <v>336615.224</v>
      </c>
      <c r="R13" s="58">
        <f>R15</f>
        <v>104542.543</v>
      </c>
      <c r="S13" s="58">
        <f>S15</f>
        <v>105557.785</v>
      </c>
      <c r="T13" s="60">
        <f>S13/Q13*100</f>
        <v>31.358589117169583</v>
      </c>
      <c r="U13" s="60">
        <f>S13/R13*100</f>
        <v>100.9711280889733</v>
      </c>
      <c r="V13" s="1"/>
    </row>
    <row r="14" spans="1:22" ht="23.25">
      <c r="A14" s="1"/>
      <c r="B14" s="52"/>
      <c r="C14" s="52"/>
      <c r="D14" s="52"/>
      <c r="E14" s="52"/>
      <c r="F14" s="52"/>
      <c r="G14" s="52"/>
      <c r="H14" s="68"/>
      <c r="I14" s="69"/>
      <c r="J14" s="65"/>
      <c r="K14" s="57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"/>
    </row>
    <row r="15" spans="1:22" ht="23.25">
      <c r="A15" s="1"/>
      <c r="B15" s="52"/>
      <c r="C15" s="63" t="s">
        <v>43</v>
      </c>
      <c r="D15" s="52"/>
      <c r="E15" s="52"/>
      <c r="F15" s="52"/>
      <c r="G15" s="52"/>
      <c r="H15" s="68"/>
      <c r="I15" s="69" t="s">
        <v>44</v>
      </c>
      <c r="J15" s="65"/>
      <c r="K15" s="57"/>
      <c r="L15" s="60"/>
      <c r="M15" s="60"/>
      <c r="N15" s="60"/>
      <c r="O15" s="60"/>
      <c r="P15" s="60"/>
      <c r="Q15" s="60">
        <f>Q17</f>
        <v>336615.224</v>
      </c>
      <c r="R15" s="60">
        <f>R17</f>
        <v>104542.543</v>
      </c>
      <c r="S15" s="60">
        <f>S17</f>
        <v>105557.785</v>
      </c>
      <c r="T15" s="60">
        <f>S15/Q15*100</f>
        <v>31.358589117169583</v>
      </c>
      <c r="U15" s="60">
        <f>S15/R15*100</f>
        <v>100.9711280889733</v>
      </c>
      <c r="V15" s="1"/>
    </row>
    <row r="16" spans="1:22" ht="23.25">
      <c r="A16" s="1"/>
      <c r="B16" s="52"/>
      <c r="C16" s="52"/>
      <c r="D16" s="52"/>
      <c r="E16" s="52"/>
      <c r="F16" s="52"/>
      <c r="G16" s="52"/>
      <c r="H16" s="68"/>
      <c r="I16" s="69"/>
      <c r="J16" s="65"/>
      <c r="K16" s="57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"/>
    </row>
    <row r="17" spans="1:22" ht="23.25">
      <c r="A17" s="1"/>
      <c r="B17" s="52"/>
      <c r="C17" s="52"/>
      <c r="D17" s="52"/>
      <c r="E17" s="63" t="s">
        <v>45</v>
      </c>
      <c r="F17" s="52"/>
      <c r="G17" s="52"/>
      <c r="H17" s="68"/>
      <c r="I17" s="69" t="s">
        <v>46</v>
      </c>
      <c r="J17" s="65"/>
      <c r="K17" s="57"/>
      <c r="L17" s="60"/>
      <c r="M17" s="60"/>
      <c r="N17" s="60"/>
      <c r="O17" s="60"/>
      <c r="P17" s="60"/>
      <c r="Q17" s="60">
        <f>Q19</f>
        <v>336615.224</v>
      </c>
      <c r="R17" s="60">
        <f>R19</f>
        <v>104542.543</v>
      </c>
      <c r="S17" s="60">
        <f>S19</f>
        <v>105557.785</v>
      </c>
      <c r="T17" s="60">
        <f>S17/Q17*100</f>
        <v>31.358589117169583</v>
      </c>
      <c r="U17" s="60">
        <f>S17/R17*100</f>
        <v>100.9711280889733</v>
      </c>
      <c r="V17" s="1"/>
    </row>
    <row r="18" spans="1:22" ht="23.25">
      <c r="A18" s="1"/>
      <c r="B18" s="52"/>
      <c r="C18" s="52"/>
      <c r="D18" s="52"/>
      <c r="E18" s="52"/>
      <c r="F18" s="52"/>
      <c r="G18" s="52"/>
      <c r="H18" s="68"/>
      <c r="I18" s="69"/>
      <c r="J18" s="65"/>
      <c r="K18" s="57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"/>
    </row>
    <row r="19" spans="1:22" ht="23.25">
      <c r="A19" s="1"/>
      <c r="B19" s="52"/>
      <c r="C19" s="52"/>
      <c r="D19" s="52"/>
      <c r="E19" s="52"/>
      <c r="F19" s="63" t="s">
        <v>47</v>
      </c>
      <c r="G19" s="52"/>
      <c r="H19" s="68"/>
      <c r="I19" s="69" t="s">
        <v>48</v>
      </c>
      <c r="J19" s="65"/>
      <c r="K19" s="57"/>
      <c r="L19" s="60"/>
      <c r="M19" s="60"/>
      <c r="N19" s="60"/>
      <c r="O19" s="60"/>
      <c r="P19" s="60"/>
      <c r="Q19" s="60">
        <f>Q21</f>
        <v>336615.224</v>
      </c>
      <c r="R19" s="60">
        <f>R21</f>
        <v>104542.543</v>
      </c>
      <c r="S19" s="60">
        <f>S21</f>
        <v>105557.785</v>
      </c>
      <c r="T19" s="60">
        <f>S19/Q19*100</f>
        <v>31.358589117169583</v>
      </c>
      <c r="U19" s="60">
        <f>S19/R19*100</f>
        <v>100.9711280889733</v>
      </c>
      <c r="V19" s="1"/>
    </row>
    <row r="20" spans="1:22" ht="23.25">
      <c r="A20" s="1"/>
      <c r="B20" s="52"/>
      <c r="C20" s="52"/>
      <c r="D20" s="52"/>
      <c r="E20" s="52"/>
      <c r="F20" s="52"/>
      <c r="G20" s="52"/>
      <c r="H20" s="68"/>
      <c r="I20" s="69"/>
      <c r="J20" s="65"/>
      <c r="K20" s="57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"/>
    </row>
    <row r="21" spans="1:22" ht="23.25">
      <c r="A21" s="1"/>
      <c r="B21" s="52"/>
      <c r="C21" s="52"/>
      <c r="D21" s="52"/>
      <c r="E21" s="52"/>
      <c r="F21" s="52"/>
      <c r="G21" s="63" t="s">
        <v>49</v>
      </c>
      <c r="H21" s="68"/>
      <c r="I21" s="69" t="s">
        <v>50</v>
      </c>
      <c r="J21" s="65"/>
      <c r="K21" s="57"/>
      <c r="L21" s="60"/>
      <c r="M21" s="60"/>
      <c r="N21" s="60"/>
      <c r="O21" s="60"/>
      <c r="P21" s="60"/>
      <c r="Q21" s="60">
        <v>336615.224</v>
      </c>
      <c r="R21" s="60">
        <v>104542.543</v>
      </c>
      <c r="S21" s="60">
        <v>105557.785</v>
      </c>
      <c r="T21" s="60">
        <f>S21/Q21*100</f>
        <v>31.358589117169583</v>
      </c>
      <c r="U21" s="60">
        <f>S21/R21*100</f>
        <v>100.9711280889733</v>
      </c>
      <c r="V21" s="1"/>
    </row>
    <row r="22" spans="1:22" ht="23.25">
      <c r="A22" s="1"/>
      <c r="B22" s="63"/>
      <c r="C22" s="63"/>
      <c r="D22" s="63"/>
      <c r="E22" s="52"/>
      <c r="F22" s="52"/>
      <c r="G22" s="52"/>
      <c r="H22" s="70"/>
      <c r="I22" s="71"/>
      <c r="J22" s="72"/>
      <c r="K22" s="73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"/>
    </row>
    <row r="23" spans="1:22" ht="23.25">
      <c r="A23" s="1"/>
      <c r="B23" s="52"/>
      <c r="C23" s="52"/>
      <c r="D23" s="52"/>
      <c r="E23" s="52"/>
      <c r="F23" s="52"/>
      <c r="G23" s="52"/>
      <c r="H23" s="68"/>
      <c r="I23" s="69" t="s">
        <v>51</v>
      </c>
      <c r="J23" s="65"/>
      <c r="K23" s="57" t="s">
        <v>52</v>
      </c>
      <c r="L23" s="74"/>
      <c r="M23" s="74"/>
      <c r="N23" s="74"/>
      <c r="O23" s="74"/>
      <c r="P23" s="74"/>
      <c r="Q23" s="74"/>
      <c r="R23" s="74"/>
      <c r="S23" s="74"/>
      <c r="T23" s="60"/>
      <c r="U23" s="60"/>
      <c r="V23" s="1"/>
    </row>
    <row r="24" spans="1:22" ht="23.25">
      <c r="A24" s="1"/>
      <c r="B24" s="52"/>
      <c r="C24" s="52"/>
      <c r="D24" s="52"/>
      <c r="E24" s="52"/>
      <c r="F24" s="52"/>
      <c r="G24" s="52"/>
      <c r="H24" s="68"/>
      <c r="I24" s="69"/>
      <c r="J24" s="65"/>
      <c r="K24" s="57" t="s">
        <v>53</v>
      </c>
      <c r="L24" s="97">
        <v>100</v>
      </c>
      <c r="M24" s="97">
        <v>100</v>
      </c>
      <c r="N24" s="60">
        <v>31.4</v>
      </c>
      <c r="O24" s="60">
        <f>N24/L24*100</f>
        <v>31.4</v>
      </c>
      <c r="P24" s="60">
        <f>N24/M24*100</f>
        <v>31.4</v>
      </c>
      <c r="Q24" s="60">
        <v>336615.224</v>
      </c>
      <c r="R24" s="60"/>
      <c r="S24" s="60">
        <v>105557.785</v>
      </c>
      <c r="T24" s="60">
        <f>S24/Q24*100</f>
        <v>31.358589117169583</v>
      </c>
      <c r="U24" s="60"/>
      <c r="V24" s="1"/>
    </row>
    <row r="25" spans="1:22" ht="23.25">
      <c r="A25" s="1"/>
      <c r="B25" s="52"/>
      <c r="C25" s="52"/>
      <c r="D25" s="52"/>
      <c r="E25" s="52"/>
      <c r="F25" s="52"/>
      <c r="G25" s="52"/>
      <c r="H25" s="68"/>
      <c r="I25" s="69" t="s">
        <v>54</v>
      </c>
      <c r="J25" s="65"/>
      <c r="K25" s="57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"/>
    </row>
    <row r="26" spans="1:22" ht="23.25">
      <c r="A26" s="1"/>
      <c r="B26" s="52"/>
      <c r="C26" s="52"/>
      <c r="D26" s="52"/>
      <c r="E26" s="52"/>
      <c r="F26" s="52"/>
      <c r="G26" s="52"/>
      <c r="H26" s="68"/>
      <c r="I26" s="69" t="s">
        <v>55</v>
      </c>
      <c r="J26" s="65"/>
      <c r="K26" s="57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"/>
    </row>
    <row r="27" spans="1:22" ht="23.25">
      <c r="A27" s="1"/>
      <c r="B27" s="52"/>
      <c r="C27" s="52"/>
      <c r="D27" s="52"/>
      <c r="E27" s="52"/>
      <c r="F27" s="52"/>
      <c r="G27" s="63"/>
      <c r="H27" s="68"/>
      <c r="I27" s="69"/>
      <c r="J27" s="65"/>
      <c r="K27" s="57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"/>
    </row>
    <row r="28" spans="1:22" ht="23.25">
      <c r="A28" s="1"/>
      <c r="B28" s="63" t="s">
        <v>56</v>
      </c>
      <c r="C28" s="52"/>
      <c r="D28" s="52"/>
      <c r="E28" s="52"/>
      <c r="F28" s="52"/>
      <c r="G28" s="52"/>
      <c r="H28" s="68"/>
      <c r="I28" s="69" t="s">
        <v>57</v>
      </c>
      <c r="J28" s="65"/>
      <c r="K28" s="75"/>
      <c r="L28" s="74"/>
      <c r="M28" s="74"/>
      <c r="N28" s="74"/>
      <c r="O28" s="74"/>
      <c r="P28" s="74"/>
      <c r="Q28" s="74">
        <f>Q30</f>
        <v>207015.05099999998</v>
      </c>
      <c r="R28" s="74">
        <f>R30</f>
        <v>213277.81199999998</v>
      </c>
      <c r="S28" s="74">
        <f>S30</f>
        <v>166148.343</v>
      </c>
      <c r="T28" s="60">
        <f>S28/Q28*100</f>
        <v>80.25906435179924</v>
      </c>
      <c r="U28" s="60">
        <f>S28/R28*100</f>
        <v>77.90231034440657</v>
      </c>
      <c r="V28" s="1"/>
    </row>
    <row r="29" spans="1:22" ht="23.25">
      <c r="A29" s="1"/>
      <c r="B29" s="52"/>
      <c r="C29" s="52"/>
      <c r="D29" s="52"/>
      <c r="E29" s="52"/>
      <c r="F29" s="52"/>
      <c r="G29" s="52"/>
      <c r="H29" s="68"/>
      <c r="I29" s="69"/>
      <c r="J29" s="65"/>
      <c r="K29" s="57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"/>
    </row>
    <row r="30" spans="1:22" ht="23.25">
      <c r="A30" s="1"/>
      <c r="B30" s="52"/>
      <c r="C30" s="63" t="s">
        <v>58</v>
      </c>
      <c r="D30" s="52"/>
      <c r="E30" s="52"/>
      <c r="F30" s="52"/>
      <c r="G30" s="52"/>
      <c r="H30" s="68"/>
      <c r="I30" s="69" t="s">
        <v>59</v>
      </c>
      <c r="J30" s="65"/>
      <c r="K30" s="57"/>
      <c r="L30" s="60"/>
      <c r="M30" s="60"/>
      <c r="N30" s="60"/>
      <c r="O30" s="60"/>
      <c r="P30" s="60"/>
      <c r="Q30" s="60">
        <f>Q32</f>
        <v>207015.05099999998</v>
      </c>
      <c r="R30" s="60">
        <f>R32</f>
        <v>213277.81199999998</v>
      </c>
      <c r="S30" s="60">
        <f>S32</f>
        <v>166148.343</v>
      </c>
      <c r="T30" s="60">
        <f>S30/Q30*100</f>
        <v>80.25906435179924</v>
      </c>
      <c r="U30" s="60">
        <f>S30/R30*100</f>
        <v>77.90231034440657</v>
      </c>
      <c r="V30" s="1"/>
    </row>
    <row r="31" spans="1:22" ht="23.25">
      <c r="A31" s="1"/>
      <c r="B31" s="52"/>
      <c r="C31" s="52"/>
      <c r="D31" s="52"/>
      <c r="E31" s="52"/>
      <c r="F31" s="52"/>
      <c r="G31" s="52"/>
      <c r="H31" s="68"/>
      <c r="I31" s="69"/>
      <c r="J31" s="65"/>
      <c r="K31" s="57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1"/>
    </row>
    <row r="32" spans="1:22" ht="23.25">
      <c r="A32" s="1"/>
      <c r="B32" s="52"/>
      <c r="C32" s="52"/>
      <c r="D32" s="52"/>
      <c r="E32" s="63" t="s">
        <v>45</v>
      </c>
      <c r="F32" s="52"/>
      <c r="G32" s="52"/>
      <c r="H32" s="68"/>
      <c r="I32" s="69" t="s">
        <v>46</v>
      </c>
      <c r="J32" s="65"/>
      <c r="K32" s="57"/>
      <c r="L32" s="60"/>
      <c r="M32" s="60"/>
      <c r="N32" s="60"/>
      <c r="O32" s="60"/>
      <c r="P32" s="60"/>
      <c r="Q32" s="60">
        <f>Q34</f>
        <v>207015.05099999998</v>
      </c>
      <c r="R32" s="60">
        <f>R34</f>
        <v>213277.81199999998</v>
      </c>
      <c r="S32" s="60">
        <f>S34</f>
        <v>166148.343</v>
      </c>
      <c r="T32" s="60">
        <f>S32/Q32*100</f>
        <v>80.25906435179924</v>
      </c>
      <c r="U32" s="60">
        <f>S32/R32*100</f>
        <v>77.90231034440657</v>
      </c>
      <c r="V32" s="1"/>
    </row>
    <row r="33" spans="1:22" ht="23.25">
      <c r="A33" s="1"/>
      <c r="B33" s="52"/>
      <c r="C33" s="52"/>
      <c r="D33" s="52"/>
      <c r="E33" s="53"/>
      <c r="F33" s="76"/>
      <c r="G33" s="77"/>
      <c r="H33" s="68"/>
      <c r="I33" s="69"/>
      <c r="J33" s="65"/>
      <c r="K33" s="57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1"/>
    </row>
    <row r="34" spans="1:22" ht="23.25">
      <c r="A34" s="1"/>
      <c r="B34" s="52"/>
      <c r="C34" s="52"/>
      <c r="D34" s="52"/>
      <c r="E34" s="53"/>
      <c r="F34" s="93" t="s">
        <v>60</v>
      </c>
      <c r="G34" s="77"/>
      <c r="H34" s="68"/>
      <c r="I34" s="69" t="s">
        <v>61</v>
      </c>
      <c r="J34" s="65"/>
      <c r="K34" s="75"/>
      <c r="L34" s="60"/>
      <c r="M34" s="60"/>
      <c r="N34" s="60"/>
      <c r="O34" s="60"/>
      <c r="P34" s="60"/>
      <c r="Q34" s="60">
        <f>Q36+Q38+Q40</f>
        <v>207015.05099999998</v>
      </c>
      <c r="R34" s="60">
        <f>R36+R38+R40</f>
        <v>213277.81199999998</v>
      </c>
      <c r="S34" s="60">
        <f>S36+S38+S40</f>
        <v>166148.343</v>
      </c>
      <c r="T34" s="60">
        <f>S34/Q34*100</f>
        <v>80.25906435179924</v>
      </c>
      <c r="U34" s="60">
        <f>S34/R34*100</f>
        <v>77.90231034440657</v>
      </c>
      <c r="V34" s="1"/>
    </row>
    <row r="35" spans="1:22" ht="23.25">
      <c r="A35" s="1"/>
      <c r="B35" s="52"/>
      <c r="C35" s="52"/>
      <c r="D35" s="52"/>
      <c r="E35" s="52"/>
      <c r="F35" s="52"/>
      <c r="G35" s="52"/>
      <c r="H35" s="68"/>
      <c r="I35" s="69"/>
      <c r="J35" s="65"/>
      <c r="K35" s="57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1"/>
    </row>
    <row r="36" spans="1:22" ht="23.25">
      <c r="A36" s="1"/>
      <c r="B36" s="52"/>
      <c r="C36" s="52"/>
      <c r="D36" s="52"/>
      <c r="E36" s="52"/>
      <c r="F36" s="52"/>
      <c r="G36" s="63" t="s">
        <v>62</v>
      </c>
      <c r="H36" s="68"/>
      <c r="I36" s="69" t="s">
        <v>63</v>
      </c>
      <c r="J36" s="65"/>
      <c r="K36" s="57"/>
      <c r="L36" s="60"/>
      <c r="M36" s="60"/>
      <c r="N36" s="61"/>
      <c r="O36" s="60"/>
      <c r="P36" s="60"/>
      <c r="Q36" s="60">
        <v>101263.185</v>
      </c>
      <c r="R36" s="60">
        <v>160005.908</v>
      </c>
      <c r="S36" s="60">
        <v>121688.86</v>
      </c>
      <c r="T36" s="60">
        <f>S36/Q36*100</f>
        <v>120.17087947608995</v>
      </c>
      <c r="U36" s="60">
        <f>S36/R36*100</f>
        <v>76.05272925297234</v>
      </c>
      <c r="V36" s="1"/>
    </row>
    <row r="37" spans="1:22" ht="23.25">
      <c r="A37" s="1"/>
      <c r="B37" s="52"/>
      <c r="C37" s="52"/>
      <c r="D37" s="52"/>
      <c r="E37" s="52"/>
      <c r="F37" s="52"/>
      <c r="G37" s="52"/>
      <c r="H37" s="68"/>
      <c r="I37" s="69"/>
      <c r="J37" s="65"/>
      <c r="K37" s="57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"/>
    </row>
    <row r="38" spans="1:22" ht="23.25">
      <c r="A38" s="1"/>
      <c r="B38" s="52"/>
      <c r="C38" s="52"/>
      <c r="D38" s="52"/>
      <c r="E38" s="52"/>
      <c r="F38" s="52"/>
      <c r="G38" s="63" t="s">
        <v>64</v>
      </c>
      <c r="H38" s="68"/>
      <c r="I38" s="69" t="s">
        <v>65</v>
      </c>
      <c r="J38" s="65"/>
      <c r="K38" s="57"/>
      <c r="L38" s="74"/>
      <c r="M38" s="74"/>
      <c r="N38" s="74"/>
      <c r="O38" s="74"/>
      <c r="P38" s="74"/>
      <c r="Q38" s="74">
        <v>1914.507</v>
      </c>
      <c r="R38" s="74">
        <v>2427.09</v>
      </c>
      <c r="S38" s="74">
        <v>349.324</v>
      </c>
      <c r="T38" s="60">
        <f>S38/Q38*100</f>
        <v>18.24615945514955</v>
      </c>
      <c r="U38" s="60">
        <f>S38/R38*100</f>
        <v>14.392708964232886</v>
      </c>
      <c r="V38" s="1"/>
    </row>
    <row r="39" spans="1:22" ht="23.25">
      <c r="A39" s="1"/>
      <c r="B39" s="52"/>
      <c r="C39" s="52"/>
      <c r="D39" s="52"/>
      <c r="E39" s="52"/>
      <c r="F39" s="52"/>
      <c r="G39" s="52"/>
      <c r="H39" s="68"/>
      <c r="I39" s="69"/>
      <c r="J39" s="65"/>
      <c r="K39" s="57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1"/>
    </row>
    <row r="40" spans="1:22" ht="23.25">
      <c r="A40" s="1"/>
      <c r="B40" s="52"/>
      <c r="C40" s="52"/>
      <c r="D40" s="52"/>
      <c r="E40" s="52"/>
      <c r="F40" s="52"/>
      <c r="G40" s="63" t="s">
        <v>49</v>
      </c>
      <c r="H40" s="68"/>
      <c r="I40" s="69" t="s">
        <v>50</v>
      </c>
      <c r="J40" s="65"/>
      <c r="K40" s="75"/>
      <c r="L40" s="60"/>
      <c r="M40" s="60"/>
      <c r="N40" s="60"/>
      <c r="O40" s="60"/>
      <c r="P40" s="60"/>
      <c r="Q40" s="60">
        <v>103837.359</v>
      </c>
      <c r="R40" s="60">
        <v>50844.814</v>
      </c>
      <c r="S40" s="60">
        <v>44110.159</v>
      </c>
      <c r="T40" s="60">
        <f>S40/Q40*100</f>
        <v>42.4800470897955</v>
      </c>
      <c r="U40" s="60">
        <f>S40/R40*100</f>
        <v>86.75448984826653</v>
      </c>
      <c r="V40" s="1"/>
    </row>
    <row r="41" spans="1:22" ht="23.25">
      <c r="A41" s="1"/>
      <c r="B41" s="52"/>
      <c r="C41" s="52"/>
      <c r="D41" s="52"/>
      <c r="E41" s="52"/>
      <c r="F41" s="52"/>
      <c r="G41" s="52"/>
      <c r="H41" s="68"/>
      <c r="I41" s="69"/>
      <c r="J41" s="65"/>
      <c r="K41" s="57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"/>
    </row>
    <row r="42" spans="1:22" ht="23.25">
      <c r="A42" s="1"/>
      <c r="B42" s="52"/>
      <c r="C42" s="52"/>
      <c r="D42" s="52"/>
      <c r="E42" s="52"/>
      <c r="F42" s="52"/>
      <c r="G42" s="52"/>
      <c r="H42" s="68"/>
      <c r="I42" s="69" t="s">
        <v>66</v>
      </c>
      <c r="J42" s="65"/>
      <c r="K42" s="57" t="s">
        <v>67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1"/>
    </row>
    <row r="43" spans="1:22" ht="23.25">
      <c r="A43" s="1"/>
      <c r="B43" s="52"/>
      <c r="C43" s="52"/>
      <c r="D43" s="52"/>
      <c r="E43" s="52"/>
      <c r="F43" s="52"/>
      <c r="G43" s="52"/>
      <c r="H43" s="68"/>
      <c r="I43" s="69"/>
      <c r="J43" s="65"/>
      <c r="K43" s="57" t="s">
        <v>53</v>
      </c>
      <c r="L43" s="97">
        <v>100</v>
      </c>
      <c r="M43" s="97">
        <v>100</v>
      </c>
      <c r="N43" s="74">
        <v>42.5</v>
      </c>
      <c r="O43" s="74">
        <f>N43/L43*100</f>
        <v>42.5</v>
      </c>
      <c r="P43" s="74">
        <f>N43/M43*100</f>
        <v>42.5</v>
      </c>
      <c r="Q43" s="74">
        <v>103837.359</v>
      </c>
      <c r="R43" s="74">
        <v>50844.814</v>
      </c>
      <c r="S43" s="74">
        <v>44110.159</v>
      </c>
      <c r="T43" s="60">
        <f>S43/Q43*100</f>
        <v>42.4800470897955</v>
      </c>
      <c r="U43" s="60">
        <f>S43/R43*100</f>
        <v>86.75448984826653</v>
      </c>
      <c r="V43" s="1"/>
    </row>
    <row r="44" spans="1:22" ht="23.25">
      <c r="A44" s="1"/>
      <c r="B44" s="52"/>
      <c r="C44" s="52"/>
      <c r="D44" s="52"/>
      <c r="E44" s="52"/>
      <c r="F44" s="52"/>
      <c r="G44" s="52"/>
      <c r="H44" s="68"/>
      <c r="I44" s="69" t="s">
        <v>68</v>
      </c>
      <c r="J44" s="65"/>
      <c r="K44" s="57"/>
      <c r="L44" s="74"/>
      <c r="M44" s="74"/>
      <c r="N44" s="74"/>
      <c r="O44" s="74"/>
      <c r="P44" s="74"/>
      <c r="Q44" s="74"/>
      <c r="R44" s="74"/>
      <c r="S44" s="74"/>
      <c r="T44" s="78"/>
      <c r="U44" s="60"/>
      <c r="V44" s="1"/>
    </row>
    <row r="45" spans="1:22" ht="23.25">
      <c r="A45" s="1"/>
      <c r="B45" s="79"/>
      <c r="C45" s="79"/>
      <c r="D45" s="79"/>
      <c r="E45" s="79"/>
      <c r="F45" s="79"/>
      <c r="G45" s="80"/>
      <c r="H45" s="81"/>
      <c r="I45" s="82"/>
      <c r="J45" s="83"/>
      <c r="K45" s="84"/>
      <c r="L45" s="85"/>
      <c r="M45" s="85"/>
      <c r="N45" s="85"/>
      <c r="O45" s="85"/>
      <c r="P45" s="85"/>
      <c r="Q45" s="85"/>
      <c r="R45" s="85"/>
      <c r="S45" s="85"/>
      <c r="T45" s="86"/>
      <c r="U45" s="85"/>
      <c r="V45" s="1"/>
    </row>
    <row r="46" spans="1:22" ht="23.25">
      <c r="A46" s="1"/>
      <c r="B46" s="87"/>
      <c r="C46" s="87"/>
      <c r="D46" s="87"/>
      <c r="E46" s="87"/>
      <c r="F46" s="87"/>
      <c r="G46" s="87"/>
      <c r="H46" s="88"/>
      <c r="I46" s="88"/>
      <c r="J46" s="88"/>
      <c r="K46" s="8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"/>
    </row>
    <row r="47" spans="1:22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90"/>
      <c r="R47" s="90"/>
      <c r="S47" s="90"/>
      <c r="T47" s="90"/>
      <c r="U47" s="91" t="s">
        <v>36</v>
      </c>
      <c r="V47" s="1"/>
    </row>
    <row r="48" spans="1:22" ht="23.25">
      <c r="A48" s="1"/>
      <c r="B48" s="9"/>
      <c r="C48" s="10"/>
      <c r="D48" s="10"/>
      <c r="E48" s="10"/>
      <c r="F48" s="10"/>
      <c r="G48" s="11"/>
      <c r="H48" s="12"/>
      <c r="I48" s="12"/>
      <c r="J48" s="10"/>
      <c r="K48" s="9" t="s">
        <v>3</v>
      </c>
      <c r="L48" s="13"/>
      <c r="M48" s="13"/>
      <c r="N48" s="13"/>
      <c r="O48" s="13"/>
      <c r="P48" s="14"/>
      <c r="Q48" s="15" t="s">
        <v>4</v>
      </c>
      <c r="R48" s="10"/>
      <c r="S48" s="10"/>
      <c r="T48" s="10"/>
      <c r="U48" s="16"/>
      <c r="V48" s="1"/>
    </row>
    <row r="49" spans="1:22" ht="23.25">
      <c r="A49" s="1"/>
      <c r="B49" s="17" t="s">
        <v>5</v>
      </c>
      <c r="C49" s="18"/>
      <c r="D49" s="18"/>
      <c r="E49" s="18"/>
      <c r="F49" s="18"/>
      <c r="G49" s="19"/>
      <c r="H49" s="20"/>
      <c r="I49" s="20"/>
      <c r="J49" s="21"/>
      <c r="K49" s="22"/>
      <c r="L49" s="23" t="s">
        <v>6</v>
      </c>
      <c r="M49" s="23"/>
      <c r="N49" s="23"/>
      <c r="O49" s="23"/>
      <c r="P49" s="24"/>
      <c r="Q49" s="17" t="s">
        <v>7</v>
      </c>
      <c r="R49" s="18"/>
      <c r="S49" s="18"/>
      <c r="T49" s="18"/>
      <c r="U49" s="25"/>
      <c r="V49" s="1"/>
    </row>
    <row r="50" spans="1:22" ht="23.25">
      <c r="A50" s="1"/>
      <c r="B50" s="26" t="s">
        <v>8</v>
      </c>
      <c r="C50" s="27"/>
      <c r="D50" s="27"/>
      <c r="E50" s="27"/>
      <c r="F50" s="27"/>
      <c r="G50" s="28"/>
      <c r="H50" s="1"/>
      <c r="I50" s="2" t="s">
        <v>9</v>
      </c>
      <c r="J50" s="18"/>
      <c r="K50" s="29" t="s">
        <v>10</v>
      </c>
      <c r="L50" s="30"/>
      <c r="M50" s="31"/>
      <c r="N50" s="32"/>
      <c r="O50" s="29" t="s">
        <v>11</v>
      </c>
      <c r="P50" s="25"/>
      <c r="Q50" s="26" t="s">
        <v>12</v>
      </c>
      <c r="R50" s="27"/>
      <c r="S50" s="27"/>
      <c r="T50" s="27"/>
      <c r="U50" s="33"/>
      <c r="V50" s="1"/>
    </row>
    <row r="51" spans="1:22" ht="23.25">
      <c r="A51" s="1"/>
      <c r="B51" s="34"/>
      <c r="C51" s="34"/>
      <c r="D51" s="34"/>
      <c r="E51" s="34"/>
      <c r="F51" s="34"/>
      <c r="G51" s="30"/>
      <c r="H51" s="34"/>
      <c r="I51" s="35"/>
      <c r="J51" s="36"/>
      <c r="K51" s="37" t="s">
        <v>13</v>
      </c>
      <c r="L51" s="38" t="s">
        <v>14</v>
      </c>
      <c r="M51" s="38" t="s">
        <v>15</v>
      </c>
      <c r="N51" s="37" t="s">
        <v>16</v>
      </c>
      <c r="O51" s="26" t="s">
        <v>17</v>
      </c>
      <c r="P51" s="33"/>
      <c r="Q51" s="30"/>
      <c r="R51" s="39"/>
      <c r="S51" s="30"/>
      <c r="T51" s="40" t="s">
        <v>18</v>
      </c>
      <c r="U51" s="41"/>
      <c r="V51" s="1"/>
    </row>
    <row r="52" spans="1:22" ht="23.25">
      <c r="A52" s="1"/>
      <c r="B52" s="17" t="s">
        <v>19</v>
      </c>
      <c r="C52" s="17" t="s">
        <v>20</v>
      </c>
      <c r="D52" s="17" t="s">
        <v>21</v>
      </c>
      <c r="E52" s="17" t="s">
        <v>22</v>
      </c>
      <c r="F52" s="37" t="s">
        <v>23</v>
      </c>
      <c r="G52" s="42" t="s">
        <v>24</v>
      </c>
      <c r="H52" s="34"/>
      <c r="I52" s="1"/>
      <c r="J52" s="36"/>
      <c r="K52" s="38" t="s">
        <v>25</v>
      </c>
      <c r="L52" s="38"/>
      <c r="M52" s="34"/>
      <c r="N52" s="38"/>
      <c r="O52" s="35" t="s">
        <v>26</v>
      </c>
      <c r="P52" s="43" t="s">
        <v>26</v>
      </c>
      <c r="Q52" s="38" t="s">
        <v>14</v>
      </c>
      <c r="R52" s="37" t="s">
        <v>27</v>
      </c>
      <c r="S52" s="38" t="s">
        <v>28</v>
      </c>
      <c r="T52" s="26" t="s">
        <v>29</v>
      </c>
      <c r="U52" s="33"/>
      <c r="V52" s="1"/>
    </row>
    <row r="53" spans="1:22" ht="23.25">
      <c r="A53" s="1"/>
      <c r="B53" s="44"/>
      <c r="C53" s="44"/>
      <c r="D53" s="44"/>
      <c r="E53" s="44"/>
      <c r="F53" s="44"/>
      <c r="G53" s="45"/>
      <c r="H53" s="44"/>
      <c r="I53" s="46"/>
      <c r="J53" s="47"/>
      <c r="K53" s="48"/>
      <c r="L53" s="48"/>
      <c r="M53" s="45"/>
      <c r="N53" s="49"/>
      <c r="O53" s="47" t="s">
        <v>30</v>
      </c>
      <c r="P53" s="50" t="s">
        <v>31</v>
      </c>
      <c r="Q53" s="45"/>
      <c r="R53" s="48"/>
      <c r="S53" s="48"/>
      <c r="T53" s="51" t="s">
        <v>32</v>
      </c>
      <c r="U53" s="51" t="s">
        <v>33</v>
      </c>
      <c r="V53" s="1"/>
    </row>
    <row r="54" spans="1:22" ht="23.25">
      <c r="A54" s="1"/>
      <c r="B54" s="52"/>
      <c r="C54" s="52"/>
      <c r="D54" s="52"/>
      <c r="E54" s="52"/>
      <c r="F54" s="52"/>
      <c r="G54" s="53"/>
      <c r="H54" s="54"/>
      <c r="I54" s="55"/>
      <c r="J54" s="56"/>
      <c r="K54" s="57"/>
      <c r="L54" s="58"/>
      <c r="M54" s="59"/>
      <c r="N54" s="60"/>
      <c r="O54" s="61"/>
      <c r="P54" s="62"/>
      <c r="Q54" s="58"/>
      <c r="R54" s="58"/>
      <c r="S54" s="58"/>
      <c r="T54" s="58"/>
      <c r="U54" s="60"/>
      <c r="V54" s="1"/>
    </row>
    <row r="55" spans="1:22" ht="23.25">
      <c r="A55" s="1"/>
      <c r="B55" s="63" t="s">
        <v>56</v>
      </c>
      <c r="C55" s="63" t="s">
        <v>58</v>
      </c>
      <c r="D55" s="63"/>
      <c r="E55" s="63" t="s">
        <v>45</v>
      </c>
      <c r="F55" s="63" t="s">
        <v>60</v>
      </c>
      <c r="G55" s="64" t="s">
        <v>49</v>
      </c>
      <c r="H55" s="55"/>
      <c r="I55" s="55" t="s">
        <v>69</v>
      </c>
      <c r="J55" s="65"/>
      <c r="K55" s="57"/>
      <c r="L55" s="61"/>
      <c r="M55" s="66"/>
      <c r="N55" s="60"/>
      <c r="O55" s="61"/>
      <c r="P55" s="67"/>
      <c r="Q55" s="58"/>
      <c r="R55" s="58"/>
      <c r="S55" s="58"/>
      <c r="T55" s="60"/>
      <c r="U55" s="60"/>
      <c r="V55" s="1"/>
    </row>
    <row r="56" spans="1:22" ht="23.25">
      <c r="A56" s="1"/>
      <c r="B56" s="52"/>
      <c r="C56" s="52"/>
      <c r="D56" s="52"/>
      <c r="E56" s="52"/>
      <c r="F56" s="52"/>
      <c r="G56" s="52"/>
      <c r="H56" s="68"/>
      <c r="I56" s="69"/>
      <c r="J56" s="65"/>
      <c r="K56" s="57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1"/>
    </row>
    <row r="57" spans="1:22" ht="23.25">
      <c r="A57" s="1"/>
      <c r="B57" s="63" t="s">
        <v>70</v>
      </c>
      <c r="C57" s="52"/>
      <c r="D57" s="52"/>
      <c r="E57" s="52"/>
      <c r="F57" s="52"/>
      <c r="G57" s="52"/>
      <c r="H57" s="68"/>
      <c r="I57" s="69" t="s">
        <v>71</v>
      </c>
      <c r="J57" s="65"/>
      <c r="K57" s="57"/>
      <c r="L57" s="60"/>
      <c r="M57" s="60"/>
      <c r="N57" s="60"/>
      <c r="O57" s="60"/>
      <c r="P57" s="60"/>
      <c r="Q57" s="60">
        <f>Q59+Q72</f>
        <v>8168879.212</v>
      </c>
      <c r="R57" s="60">
        <f>R59+R72</f>
        <v>8969761.345</v>
      </c>
      <c r="S57" s="60">
        <f>S59+S72</f>
        <v>7956508.881</v>
      </c>
      <c r="T57" s="60">
        <f>S57/Q57*100</f>
        <v>97.4002513014511</v>
      </c>
      <c r="U57" s="60">
        <f>S57/R57*100</f>
        <v>88.70368535986951</v>
      </c>
      <c r="V57" s="1"/>
    </row>
    <row r="58" spans="1:22" ht="23.25">
      <c r="A58" s="1"/>
      <c r="B58" s="52"/>
      <c r="C58" s="52"/>
      <c r="D58" s="52"/>
      <c r="E58" s="52"/>
      <c r="F58" s="52"/>
      <c r="G58" s="52"/>
      <c r="H58" s="68"/>
      <c r="I58" s="69"/>
      <c r="J58" s="65"/>
      <c r="K58" s="57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1"/>
    </row>
    <row r="59" spans="1:22" ht="23.25">
      <c r="A59" s="1"/>
      <c r="B59" s="52"/>
      <c r="C59" s="63" t="s">
        <v>72</v>
      </c>
      <c r="D59" s="52"/>
      <c r="E59" s="52"/>
      <c r="F59" s="52"/>
      <c r="G59" s="52"/>
      <c r="H59" s="68"/>
      <c r="I59" s="69" t="s">
        <v>73</v>
      </c>
      <c r="J59" s="65"/>
      <c r="K59" s="57"/>
      <c r="L59" s="60"/>
      <c r="M59" s="60"/>
      <c r="N59" s="60"/>
      <c r="O59" s="60"/>
      <c r="P59" s="60"/>
      <c r="Q59" s="60">
        <f>Q61</f>
        <v>31065.724</v>
      </c>
      <c r="R59" s="60">
        <f>R61</f>
        <v>46645.852</v>
      </c>
      <c r="S59" s="60">
        <f>S61</f>
        <v>58268.968</v>
      </c>
      <c r="T59" s="60">
        <f>S59/Q59*100</f>
        <v>187.56674719700723</v>
      </c>
      <c r="U59" s="60">
        <f>S59/R59*100</f>
        <v>124.91779118966464</v>
      </c>
      <c r="V59" s="1"/>
    </row>
    <row r="60" spans="1:22" ht="23.25">
      <c r="A60" s="1"/>
      <c r="B60" s="52"/>
      <c r="C60" s="52"/>
      <c r="D60" s="52"/>
      <c r="E60" s="52"/>
      <c r="F60" s="52"/>
      <c r="G60" s="52"/>
      <c r="H60" s="68"/>
      <c r="I60" s="69"/>
      <c r="J60" s="65"/>
      <c r="K60" s="57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1"/>
    </row>
    <row r="61" spans="1:22" ht="23.25">
      <c r="A61" s="1"/>
      <c r="B61" s="52"/>
      <c r="C61" s="52"/>
      <c r="D61" s="52"/>
      <c r="E61" s="63" t="s">
        <v>45</v>
      </c>
      <c r="F61" s="52"/>
      <c r="G61" s="52"/>
      <c r="H61" s="68"/>
      <c r="I61" s="69" t="s">
        <v>46</v>
      </c>
      <c r="J61" s="65"/>
      <c r="K61" s="57"/>
      <c r="L61" s="60"/>
      <c r="M61" s="60"/>
      <c r="N61" s="60"/>
      <c r="O61" s="60"/>
      <c r="P61" s="60"/>
      <c r="Q61" s="60">
        <f>Q63</f>
        <v>31065.724</v>
      </c>
      <c r="R61" s="60">
        <f>R63</f>
        <v>46645.852</v>
      </c>
      <c r="S61" s="60">
        <f>S63</f>
        <v>58268.968</v>
      </c>
      <c r="T61" s="60">
        <f>S61/Q61*100</f>
        <v>187.56674719700723</v>
      </c>
      <c r="U61" s="60">
        <f>S61/R61*100</f>
        <v>124.91779118966464</v>
      </c>
      <c r="V61" s="1"/>
    </row>
    <row r="62" spans="1:22" ht="23.25">
      <c r="A62" s="1"/>
      <c r="B62" s="52"/>
      <c r="C62" s="52"/>
      <c r="D62" s="52"/>
      <c r="E62" s="52"/>
      <c r="F62" s="52"/>
      <c r="G62" s="52"/>
      <c r="H62" s="68"/>
      <c r="I62" s="69"/>
      <c r="J62" s="65"/>
      <c r="K62" s="57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1"/>
    </row>
    <row r="63" spans="1:22" ht="23.25">
      <c r="A63" s="1"/>
      <c r="B63" s="52"/>
      <c r="C63" s="52"/>
      <c r="D63" s="52"/>
      <c r="E63" s="52"/>
      <c r="F63" s="63" t="s">
        <v>74</v>
      </c>
      <c r="G63" s="52"/>
      <c r="H63" s="68"/>
      <c r="I63" s="69" t="s">
        <v>75</v>
      </c>
      <c r="J63" s="65"/>
      <c r="K63" s="57"/>
      <c r="L63" s="60"/>
      <c r="M63" s="60"/>
      <c r="N63" s="60"/>
      <c r="O63" s="60"/>
      <c r="P63" s="60"/>
      <c r="Q63" s="60">
        <f>Q65</f>
        <v>31065.724</v>
      </c>
      <c r="R63" s="60">
        <f>R65</f>
        <v>46645.852</v>
      </c>
      <c r="S63" s="60">
        <f>S65</f>
        <v>58268.968</v>
      </c>
      <c r="T63" s="60">
        <f>S63/Q63*100</f>
        <v>187.56674719700723</v>
      </c>
      <c r="U63" s="60">
        <f>S63/R63*100</f>
        <v>124.91779118966464</v>
      </c>
      <c r="V63" s="1"/>
    </row>
    <row r="64" spans="1:22" ht="23.25">
      <c r="A64" s="1"/>
      <c r="B64" s="63"/>
      <c r="C64" s="63"/>
      <c r="D64" s="63"/>
      <c r="E64" s="52"/>
      <c r="F64" s="52"/>
      <c r="G64" s="52"/>
      <c r="H64" s="70"/>
      <c r="I64" s="71"/>
      <c r="J64" s="72"/>
      <c r="K64" s="73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1"/>
    </row>
    <row r="65" spans="1:22" ht="23.25">
      <c r="A65" s="1"/>
      <c r="B65" s="52"/>
      <c r="C65" s="52"/>
      <c r="D65" s="52"/>
      <c r="E65" s="52"/>
      <c r="F65" s="52"/>
      <c r="G65" s="63" t="s">
        <v>49</v>
      </c>
      <c r="H65" s="68"/>
      <c r="I65" s="69" t="s">
        <v>50</v>
      </c>
      <c r="J65" s="65"/>
      <c r="K65" s="57"/>
      <c r="L65" s="74"/>
      <c r="M65" s="74"/>
      <c r="N65" s="74"/>
      <c r="O65" s="74"/>
      <c r="P65" s="74"/>
      <c r="Q65" s="74">
        <v>31065.724</v>
      </c>
      <c r="R65" s="74">
        <v>46645.852</v>
      </c>
      <c r="S65" s="74">
        <v>58268.968</v>
      </c>
      <c r="T65" s="60">
        <f>S65/Q65*100</f>
        <v>187.56674719700723</v>
      </c>
      <c r="U65" s="60">
        <f>S65/R65*100</f>
        <v>124.91779118966464</v>
      </c>
      <c r="V65" s="1"/>
    </row>
    <row r="66" spans="1:22" ht="23.25">
      <c r="A66" s="1"/>
      <c r="B66" s="52"/>
      <c r="C66" s="52"/>
      <c r="D66" s="52"/>
      <c r="E66" s="52"/>
      <c r="F66" s="52"/>
      <c r="G66" s="52"/>
      <c r="H66" s="68"/>
      <c r="I66" s="69"/>
      <c r="J66" s="65"/>
      <c r="K66" s="57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1"/>
    </row>
    <row r="67" spans="1:22" ht="23.25">
      <c r="A67" s="1"/>
      <c r="B67" s="52"/>
      <c r="C67" s="52"/>
      <c r="D67" s="52"/>
      <c r="E67" s="52"/>
      <c r="F67" s="52"/>
      <c r="G67" s="52"/>
      <c r="H67" s="68"/>
      <c r="I67" s="69" t="s">
        <v>66</v>
      </c>
      <c r="J67" s="65"/>
      <c r="K67" s="57" t="s">
        <v>76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1"/>
    </row>
    <row r="68" spans="1:22" ht="23.25">
      <c r="A68" s="1"/>
      <c r="B68" s="52"/>
      <c r="C68" s="52"/>
      <c r="D68" s="52"/>
      <c r="E68" s="52"/>
      <c r="F68" s="52"/>
      <c r="G68" s="52"/>
      <c r="H68" s="68"/>
      <c r="I68" s="69"/>
      <c r="J68" s="65"/>
      <c r="K68" s="57" t="s">
        <v>53</v>
      </c>
      <c r="L68" s="97">
        <v>0.63</v>
      </c>
      <c r="M68" s="97">
        <v>1</v>
      </c>
      <c r="N68" s="60">
        <v>1.2</v>
      </c>
      <c r="O68" s="60">
        <f>N68/L68*100</f>
        <v>190.47619047619045</v>
      </c>
      <c r="P68" s="60">
        <f>N68/M68*100</f>
        <v>120</v>
      </c>
      <c r="Q68" s="60">
        <v>31065.724</v>
      </c>
      <c r="R68" s="60"/>
      <c r="S68" s="60">
        <v>58268.968</v>
      </c>
      <c r="T68" s="60">
        <f>S68/Q68*100</f>
        <v>187.56674719700723</v>
      </c>
      <c r="U68" s="60"/>
      <c r="V68" s="1"/>
    </row>
    <row r="69" spans="1:22" ht="23.25">
      <c r="A69" s="1"/>
      <c r="B69" s="52"/>
      <c r="C69" s="52"/>
      <c r="D69" s="52"/>
      <c r="E69" s="52"/>
      <c r="F69" s="52"/>
      <c r="G69" s="63"/>
      <c r="H69" s="68"/>
      <c r="I69" s="69" t="s">
        <v>77</v>
      </c>
      <c r="J69" s="65"/>
      <c r="K69" s="57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1"/>
    </row>
    <row r="70" spans="1:22" ht="23.25">
      <c r="A70" s="1"/>
      <c r="B70" s="52"/>
      <c r="C70" s="52"/>
      <c r="D70" s="52"/>
      <c r="E70" s="52"/>
      <c r="F70" s="52"/>
      <c r="G70" s="52"/>
      <c r="H70" s="68"/>
      <c r="I70" s="69" t="s">
        <v>78</v>
      </c>
      <c r="J70" s="65"/>
      <c r="K70" s="75"/>
      <c r="L70" s="74"/>
      <c r="M70" s="74"/>
      <c r="N70" s="74"/>
      <c r="O70" s="74"/>
      <c r="P70" s="74"/>
      <c r="Q70" s="74"/>
      <c r="R70" s="74"/>
      <c r="S70" s="74"/>
      <c r="T70" s="60"/>
      <c r="U70" s="60"/>
      <c r="V70" s="1"/>
    </row>
    <row r="71" spans="1:22" ht="23.25">
      <c r="A71" s="1"/>
      <c r="B71" s="52"/>
      <c r="C71" s="52"/>
      <c r="D71" s="52"/>
      <c r="E71" s="52"/>
      <c r="F71" s="52"/>
      <c r="G71" s="52"/>
      <c r="H71" s="68"/>
      <c r="I71" s="69"/>
      <c r="J71" s="65"/>
      <c r="K71" s="57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1"/>
    </row>
    <row r="72" spans="1:22" ht="23.25">
      <c r="A72" s="1"/>
      <c r="B72" s="52"/>
      <c r="C72" s="63" t="s">
        <v>58</v>
      </c>
      <c r="D72" s="52"/>
      <c r="E72" s="52"/>
      <c r="F72" s="52"/>
      <c r="G72" s="52"/>
      <c r="H72" s="68"/>
      <c r="I72" s="69" t="s">
        <v>79</v>
      </c>
      <c r="J72" s="65"/>
      <c r="K72" s="57"/>
      <c r="L72" s="60"/>
      <c r="M72" s="60"/>
      <c r="N72" s="60"/>
      <c r="O72" s="60"/>
      <c r="P72" s="60"/>
      <c r="Q72" s="60">
        <f>Q74</f>
        <v>8137813.488</v>
      </c>
      <c r="R72" s="60">
        <f>R74</f>
        <v>8923115.493</v>
      </c>
      <c r="S72" s="60">
        <f>S74</f>
        <v>7898239.913</v>
      </c>
      <c r="T72" s="60">
        <f>S72/Q72*100</f>
        <v>97.05604490256167</v>
      </c>
      <c r="U72" s="60">
        <f>S72/R72*100</f>
        <v>88.51437504306658</v>
      </c>
      <c r="V72" s="1"/>
    </row>
    <row r="73" spans="1:22" ht="23.25">
      <c r="A73" s="1"/>
      <c r="B73" s="52"/>
      <c r="C73" s="52"/>
      <c r="D73" s="52"/>
      <c r="E73" s="52"/>
      <c r="F73" s="52"/>
      <c r="G73" s="52"/>
      <c r="H73" s="68"/>
      <c r="I73" s="69"/>
      <c r="J73" s="65"/>
      <c r="K73" s="57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1"/>
    </row>
    <row r="74" spans="1:22" ht="23.25">
      <c r="A74" s="1"/>
      <c r="B74" s="52"/>
      <c r="C74" s="52"/>
      <c r="D74" s="52"/>
      <c r="E74" s="63" t="s">
        <v>45</v>
      </c>
      <c r="F74" s="52"/>
      <c r="G74" s="52"/>
      <c r="H74" s="68"/>
      <c r="I74" s="69" t="s">
        <v>46</v>
      </c>
      <c r="J74" s="65"/>
      <c r="K74" s="57"/>
      <c r="L74" s="60"/>
      <c r="M74" s="60"/>
      <c r="N74" s="60"/>
      <c r="O74" s="60"/>
      <c r="P74" s="60"/>
      <c r="Q74" s="60">
        <f>Q76+Q86+Q111+Q128</f>
        <v>8137813.488</v>
      </c>
      <c r="R74" s="60">
        <f>R76+R86+R111+R128</f>
        <v>8923115.493</v>
      </c>
      <c r="S74" s="60">
        <f>S76+S86+S111+S128</f>
        <v>7898239.913</v>
      </c>
      <c r="T74" s="60">
        <f>S74/Q74*100</f>
        <v>97.05604490256167</v>
      </c>
      <c r="U74" s="60">
        <f>S74/R74*100</f>
        <v>88.51437504306658</v>
      </c>
      <c r="V74" s="1"/>
    </row>
    <row r="75" spans="1:22" ht="23.25">
      <c r="A75" s="1"/>
      <c r="B75" s="52"/>
      <c r="C75" s="52"/>
      <c r="D75" s="52"/>
      <c r="E75" s="53"/>
      <c r="F75" s="76"/>
      <c r="G75" s="77"/>
      <c r="H75" s="68"/>
      <c r="I75" s="69"/>
      <c r="J75" s="65"/>
      <c r="K75" s="57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1"/>
    </row>
    <row r="76" spans="1:22" ht="23.25">
      <c r="A76" s="1"/>
      <c r="B76" s="52"/>
      <c r="C76" s="52"/>
      <c r="D76" s="52"/>
      <c r="E76" s="53"/>
      <c r="F76" s="93" t="s">
        <v>80</v>
      </c>
      <c r="G76" s="77"/>
      <c r="H76" s="68"/>
      <c r="I76" s="69" t="s">
        <v>81</v>
      </c>
      <c r="J76" s="65"/>
      <c r="K76" s="75"/>
      <c r="L76" s="60"/>
      <c r="M76" s="60"/>
      <c r="N76" s="60"/>
      <c r="O76" s="60"/>
      <c r="P76" s="60"/>
      <c r="Q76" s="60">
        <f>Q78+Q80+Q82+Q84</f>
        <v>2050413.6390000002</v>
      </c>
      <c r="R76" s="60">
        <f>R78+R80+R82+R84</f>
        <v>1816085.7259999998</v>
      </c>
      <c r="S76" s="60">
        <f>S78+S80+S82+S84</f>
        <v>1856535.867</v>
      </c>
      <c r="T76" s="60">
        <f>S76/Q76*100</f>
        <v>90.5444556009413</v>
      </c>
      <c r="U76" s="60">
        <f>S76/R76*100</f>
        <v>102.227325528795</v>
      </c>
      <c r="V76" s="1"/>
    </row>
    <row r="77" spans="1:22" ht="23.25">
      <c r="A77" s="1"/>
      <c r="B77" s="52"/>
      <c r="C77" s="52"/>
      <c r="D77" s="52"/>
      <c r="E77" s="52"/>
      <c r="F77" s="52"/>
      <c r="G77" s="52"/>
      <c r="H77" s="68"/>
      <c r="I77" s="69"/>
      <c r="J77" s="65"/>
      <c r="K77" s="57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1"/>
    </row>
    <row r="78" spans="1:22" ht="23.25">
      <c r="A78" s="1"/>
      <c r="B78" s="52"/>
      <c r="C78" s="52"/>
      <c r="D78" s="52"/>
      <c r="E78" s="52"/>
      <c r="F78" s="52"/>
      <c r="G78" s="63" t="s">
        <v>62</v>
      </c>
      <c r="H78" s="68"/>
      <c r="I78" s="69" t="s">
        <v>63</v>
      </c>
      <c r="J78" s="65"/>
      <c r="K78" s="57"/>
      <c r="L78" s="60"/>
      <c r="M78" s="60"/>
      <c r="N78" s="61"/>
      <c r="O78" s="60"/>
      <c r="P78" s="60"/>
      <c r="Q78" s="60">
        <v>365807.525</v>
      </c>
      <c r="R78" s="60">
        <v>217390.653</v>
      </c>
      <c r="S78" s="60">
        <v>213865.387</v>
      </c>
      <c r="T78" s="60">
        <f>S78/Q78*100</f>
        <v>58.46391131511031</v>
      </c>
      <c r="U78" s="60">
        <f>S78/R78*100</f>
        <v>98.37837278128052</v>
      </c>
      <c r="V78" s="1"/>
    </row>
    <row r="79" spans="1:22" ht="23.25">
      <c r="A79" s="1"/>
      <c r="B79" s="52"/>
      <c r="C79" s="52"/>
      <c r="D79" s="52"/>
      <c r="E79" s="52"/>
      <c r="F79" s="52"/>
      <c r="G79" s="52"/>
      <c r="H79" s="68"/>
      <c r="I79" s="69"/>
      <c r="J79" s="65"/>
      <c r="K79" s="57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1"/>
    </row>
    <row r="80" spans="1:22" ht="23.25">
      <c r="A80" s="1"/>
      <c r="B80" s="52"/>
      <c r="C80" s="52"/>
      <c r="D80" s="52"/>
      <c r="E80" s="52"/>
      <c r="F80" s="52"/>
      <c r="G80" s="63" t="s">
        <v>64</v>
      </c>
      <c r="H80" s="68"/>
      <c r="I80" s="69" t="s">
        <v>65</v>
      </c>
      <c r="J80" s="65"/>
      <c r="K80" s="57"/>
      <c r="L80" s="74"/>
      <c r="M80" s="74"/>
      <c r="N80" s="74"/>
      <c r="O80" s="74"/>
      <c r="P80" s="74"/>
      <c r="Q80" s="74">
        <v>281855.808</v>
      </c>
      <c r="R80" s="74">
        <v>874940.699</v>
      </c>
      <c r="S80" s="74">
        <v>796476.148</v>
      </c>
      <c r="T80" s="60">
        <f>S80/Q80*100</f>
        <v>282.58284037205294</v>
      </c>
      <c r="U80" s="60">
        <f>S80/R80*100</f>
        <v>91.03201495945041</v>
      </c>
      <c r="V80" s="1"/>
    </row>
    <row r="81" spans="1:22" ht="23.25">
      <c r="A81" s="1"/>
      <c r="B81" s="52"/>
      <c r="C81" s="52"/>
      <c r="D81" s="52"/>
      <c r="E81" s="52"/>
      <c r="F81" s="52"/>
      <c r="G81" s="52"/>
      <c r="H81" s="68"/>
      <c r="I81" s="69"/>
      <c r="J81" s="65"/>
      <c r="K81" s="57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1"/>
    </row>
    <row r="82" spans="1:22" ht="23.25">
      <c r="A82" s="1"/>
      <c r="B82" s="52"/>
      <c r="C82" s="52"/>
      <c r="D82" s="52"/>
      <c r="E82" s="52"/>
      <c r="F82" s="52"/>
      <c r="G82" s="63" t="s">
        <v>82</v>
      </c>
      <c r="H82" s="68"/>
      <c r="I82" s="69" t="s">
        <v>83</v>
      </c>
      <c r="J82" s="65"/>
      <c r="K82" s="75"/>
      <c r="L82" s="60"/>
      <c r="M82" s="60"/>
      <c r="N82" s="60"/>
      <c r="O82" s="60"/>
      <c r="P82" s="60"/>
      <c r="Q82" s="60">
        <v>682397.407</v>
      </c>
      <c r="R82" s="60">
        <v>1.7</v>
      </c>
      <c r="S82" s="60">
        <v>1.7</v>
      </c>
      <c r="T82" s="60">
        <f>S82/Q82*100</f>
        <v>0.00024912169691172347</v>
      </c>
      <c r="U82" s="60">
        <f>S82/R82*100</f>
        <v>100</v>
      </c>
      <c r="V82" s="1"/>
    </row>
    <row r="83" spans="1:22" ht="23.25">
      <c r="A83" s="1"/>
      <c r="B83" s="52"/>
      <c r="C83" s="52"/>
      <c r="D83" s="52"/>
      <c r="E83" s="52"/>
      <c r="F83" s="52"/>
      <c r="G83" s="52"/>
      <c r="H83" s="68"/>
      <c r="I83" s="69"/>
      <c r="J83" s="65"/>
      <c r="K83" s="57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1"/>
    </row>
    <row r="84" spans="1:22" ht="23.25">
      <c r="A84" s="1"/>
      <c r="B84" s="52"/>
      <c r="C84" s="52"/>
      <c r="D84" s="52"/>
      <c r="E84" s="52"/>
      <c r="F84" s="52"/>
      <c r="G84" s="63" t="s">
        <v>49</v>
      </c>
      <c r="H84" s="68"/>
      <c r="I84" s="69" t="s">
        <v>50</v>
      </c>
      <c r="J84" s="65"/>
      <c r="K84" s="57"/>
      <c r="L84" s="60"/>
      <c r="M84" s="60"/>
      <c r="N84" s="60"/>
      <c r="O84" s="60"/>
      <c r="P84" s="60"/>
      <c r="Q84" s="60">
        <v>720352.899</v>
      </c>
      <c r="R84" s="60">
        <v>723752.674</v>
      </c>
      <c r="S84" s="60">
        <v>846192.632</v>
      </c>
      <c r="T84" s="60">
        <f>S84/Q84*100</f>
        <v>117.46917839501884</v>
      </c>
      <c r="U84" s="60">
        <f>S84/R84*100</f>
        <v>116.91737556191744</v>
      </c>
      <c r="V84" s="1"/>
    </row>
    <row r="85" spans="1:22" ht="23.25">
      <c r="A85" s="1"/>
      <c r="B85" s="52"/>
      <c r="C85" s="52"/>
      <c r="D85" s="52"/>
      <c r="E85" s="52"/>
      <c r="F85" s="52"/>
      <c r="G85" s="52"/>
      <c r="H85" s="68"/>
      <c r="I85" s="69"/>
      <c r="J85" s="65"/>
      <c r="K85" s="57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1"/>
    </row>
    <row r="86" spans="1:22" ht="23.25">
      <c r="A86" s="1"/>
      <c r="B86" s="52"/>
      <c r="C86" s="52"/>
      <c r="D86" s="52"/>
      <c r="E86" s="52"/>
      <c r="F86" s="63" t="s">
        <v>84</v>
      </c>
      <c r="G86" s="52"/>
      <c r="H86" s="68"/>
      <c r="I86" s="69" t="s">
        <v>85</v>
      </c>
      <c r="J86" s="65"/>
      <c r="K86" s="57"/>
      <c r="L86" s="60"/>
      <c r="M86" s="60"/>
      <c r="N86" s="60"/>
      <c r="O86" s="60"/>
      <c r="P86" s="60"/>
      <c r="Q86" s="60">
        <f>Q88+Q100+Q102+Q104</f>
        <v>858045.297</v>
      </c>
      <c r="R86" s="60">
        <f>R88+R100+R102+R104</f>
        <v>1101558.033</v>
      </c>
      <c r="S86" s="60">
        <f>S88+S100+S102+S104</f>
        <v>937987.632</v>
      </c>
      <c r="T86" s="60">
        <f>S86/Q86*100</f>
        <v>109.3167965933155</v>
      </c>
      <c r="U86" s="60">
        <f>S86/R86*100</f>
        <v>85.1509955808202</v>
      </c>
      <c r="V86" s="1"/>
    </row>
    <row r="87" spans="1:22" ht="23.25">
      <c r="A87" s="1"/>
      <c r="B87" s="52"/>
      <c r="C87" s="52"/>
      <c r="D87" s="52"/>
      <c r="E87" s="52"/>
      <c r="F87" s="52"/>
      <c r="G87" s="52"/>
      <c r="H87" s="68"/>
      <c r="I87" s="69"/>
      <c r="J87" s="65"/>
      <c r="K87" s="57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1"/>
    </row>
    <row r="88" spans="1:22" ht="23.25">
      <c r="A88" s="1"/>
      <c r="B88" s="52"/>
      <c r="C88" s="52"/>
      <c r="D88" s="52"/>
      <c r="E88" s="52"/>
      <c r="F88" s="52"/>
      <c r="G88" s="63" t="s">
        <v>62</v>
      </c>
      <c r="H88" s="68"/>
      <c r="I88" s="69" t="s">
        <v>63</v>
      </c>
      <c r="J88" s="65"/>
      <c r="K88" s="57"/>
      <c r="L88" s="74"/>
      <c r="M88" s="74"/>
      <c r="N88" s="74"/>
      <c r="O88" s="74"/>
      <c r="P88" s="74"/>
      <c r="Q88" s="74">
        <v>107290.585</v>
      </c>
      <c r="R88" s="74">
        <v>82080.081</v>
      </c>
      <c r="S88" s="74">
        <v>78366.847</v>
      </c>
      <c r="T88" s="60">
        <f>S88/Q88*100</f>
        <v>73.04168115030782</v>
      </c>
      <c r="U88" s="60">
        <f>S88/R88*100</f>
        <v>95.47608389908872</v>
      </c>
      <c r="V88" s="1"/>
    </row>
    <row r="89" spans="1:22" ht="23.25">
      <c r="A89" s="1"/>
      <c r="B89" s="52"/>
      <c r="C89" s="52"/>
      <c r="D89" s="52"/>
      <c r="E89" s="52"/>
      <c r="F89" s="52"/>
      <c r="G89" s="52"/>
      <c r="H89" s="68"/>
      <c r="I89" s="69"/>
      <c r="J89" s="65"/>
      <c r="K89" s="57"/>
      <c r="L89" s="74"/>
      <c r="M89" s="74"/>
      <c r="N89" s="74"/>
      <c r="O89" s="74"/>
      <c r="P89" s="74"/>
      <c r="Q89" s="74"/>
      <c r="R89" s="74"/>
      <c r="S89" s="74"/>
      <c r="T89" s="78"/>
      <c r="U89" s="60"/>
      <c r="V89" s="1"/>
    </row>
    <row r="90" spans="1:22" ht="23.25">
      <c r="A90" s="1"/>
      <c r="B90" s="79"/>
      <c r="C90" s="79"/>
      <c r="D90" s="79"/>
      <c r="E90" s="79"/>
      <c r="F90" s="79"/>
      <c r="G90" s="80"/>
      <c r="H90" s="81"/>
      <c r="I90" s="82"/>
      <c r="J90" s="83"/>
      <c r="K90" s="84"/>
      <c r="L90" s="85"/>
      <c r="M90" s="85"/>
      <c r="N90" s="85"/>
      <c r="O90" s="85"/>
      <c r="P90" s="85"/>
      <c r="Q90" s="85"/>
      <c r="R90" s="85"/>
      <c r="S90" s="85"/>
      <c r="T90" s="86"/>
      <c r="U90" s="85"/>
      <c r="V90" s="1"/>
    </row>
    <row r="91" spans="1:22" ht="23.25">
      <c r="A91" s="20"/>
      <c r="B91" s="18"/>
      <c r="C91" s="18"/>
      <c r="D91" s="18"/>
      <c r="E91" s="18"/>
      <c r="F91" s="18"/>
      <c r="G91" s="18"/>
      <c r="H91" s="20"/>
      <c r="I91" s="20"/>
      <c r="J91" s="9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0"/>
    </row>
    <row r="92" spans="1:22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90"/>
      <c r="R92" s="90"/>
      <c r="S92" s="90"/>
      <c r="T92" s="90"/>
      <c r="U92" s="91" t="s">
        <v>37</v>
      </c>
      <c r="V92" s="1"/>
    </row>
    <row r="93" spans="1:22" ht="23.25">
      <c r="A93" s="1"/>
      <c r="B93" s="9"/>
      <c r="C93" s="10"/>
      <c r="D93" s="10"/>
      <c r="E93" s="10"/>
      <c r="F93" s="10"/>
      <c r="G93" s="11"/>
      <c r="H93" s="12"/>
      <c r="I93" s="12"/>
      <c r="J93" s="10"/>
      <c r="K93" s="9" t="s">
        <v>3</v>
      </c>
      <c r="L93" s="13"/>
      <c r="M93" s="13"/>
      <c r="N93" s="13"/>
      <c r="O93" s="13"/>
      <c r="P93" s="14"/>
      <c r="Q93" s="15" t="s">
        <v>4</v>
      </c>
      <c r="R93" s="10"/>
      <c r="S93" s="10"/>
      <c r="T93" s="10"/>
      <c r="U93" s="16"/>
      <c r="V93" s="1"/>
    </row>
    <row r="94" spans="1:22" ht="23.25">
      <c r="A94" s="1"/>
      <c r="B94" s="17" t="s">
        <v>5</v>
      </c>
      <c r="C94" s="18"/>
      <c r="D94" s="18"/>
      <c r="E94" s="18"/>
      <c r="F94" s="18"/>
      <c r="G94" s="19"/>
      <c r="H94" s="20"/>
      <c r="I94" s="20"/>
      <c r="J94" s="21"/>
      <c r="K94" s="22"/>
      <c r="L94" s="23" t="s">
        <v>6</v>
      </c>
      <c r="M94" s="23"/>
      <c r="N94" s="23"/>
      <c r="O94" s="23"/>
      <c r="P94" s="24"/>
      <c r="Q94" s="17" t="s">
        <v>7</v>
      </c>
      <c r="R94" s="18"/>
      <c r="S94" s="18"/>
      <c r="T94" s="18"/>
      <c r="U94" s="25"/>
      <c r="V94" s="1"/>
    </row>
    <row r="95" spans="1:22" ht="23.25">
      <c r="A95" s="1"/>
      <c r="B95" s="26" t="s">
        <v>8</v>
      </c>
      <c r="C95" s="27"/>
      <c r="D95" s="27"/>
      <c r="E95" s="27"/>
      <c r="F95" s="27"/>
      <c r="G95" s="28"/>
      <c r="H95" s="1"/>
      <c r="I95" s="2" t="s">
        <v>9</v>
      </c>
      <c r="J95" s="18"/>
      <c r="K95" s="29" t="s">
        <v>10</v>
      </c>
      <c r="L95" s="30"/>
      <c r="M95" s="31"/>
      <c r="N95" s="32"/>
      <c r="O95" s="29" t="s">
        <v>11</v>
      </c>
      <c r="P95" s="25"/>
      <c r="Q95" s="26" t="s">
        <v>12</v>
      </c>
      <c r="R95" s="27"/>
      <c r="S95" s="27"/>
      <c r="T95" s="27"/>
      <c r="U95" s="33"/>
      <c r="V95" s="1"/>
    </row>
    <row r="96" spans="1:22" ht="23.25">
      <c r="A96" s="1"/>
      <c r="B96" s="34"/>
      <c r="C96" s="34"/>
      <c r="D96" s="34"/>
      <c r="E96" s="34"/>
      <c r="F96" s="34"/>
      <c r="G96" s="30"/>
      <c r="H96" s="34"/>
      <c r="I96" s="35"/>
      <c r="J96" s="36"/>
      <c r="K96" s="37" t="s">
        <v>13</v>
      </c>
      <c r="L96" s="38" t="s">
        <v>14</v>
      </c>
      <c r="M96" s="38" t="s">
        <v>15</v>
      </c>
      <c r="N96" s="37" t="s">
        <v>16</v>
      </c>
      <c r="O96" s="26" t="s">
        <v>17</v>
      </c>
      <c r="P96" s="33"/>
      <c r="Q96" s="30"/>
      <c r="R96" s="39"/>
      <c r="S96" s="30"/>
      <c r="T96" s="40" t="s">
        <v>18</v>
      </c>
      <c r="U96" s="41"/>
      <c r="V96" s="1"/>
    </row>
    <row r="97" spans="1:22" ht="23.25">
      <c r="A97" s="1"/>
      <c r="B97" s="17" t="s">
        <v>19</v>
      </c>
      <c r="C97" s="17" t="s">
        <v>20</v>
      </c>
      <c r="D97" s="17" t="s">
        <v>21</v>
      </c>
      <c r="E97" s="17" t="s">
        <v>22</v>
      </c>
      <c r="F97" s="37" t="s">
        <v>23</v>
      </c>
      <c r="G97" s="42" t="s">
        <v>24</v>
      </c>
      <c r="H97" s="34"/>
      <c r="I97" s="1"/>
      <c r="J97" s="36"/>
      <c r="K97" s="38" t="s">
        <v>25</v>
      </c>
      <c r="L97" s="38"/>
      <c r="M97" s="34"/>
      <c r="N97" s="38"/>
      <c r="O97" s="35" t="s">
        <v>26</v>
      </c>
      <c r="P97" s="43" t="s">
        <v>26</v>
      </c>
      <c r="Q97" s="38" t="s">
        <v>14</v>
      </c>
      <c r="R97" s="37" t="s">
        <v>27</v>
      </c>
      <c r="S97" s="38" t="s">
        <v>28</v>
      </c>
      <c r="T97" s="26" t="s">
        <v>29</v>
      </c>
      <c r="U97" s="33"/>
      <c r="V97" s="1"/>
    </row>
    <row r="98" spans="1:22" ht="23.25">
      <c r="A98" s="1"/>
      <c r="B98" s="44"/>
      <c r="C98" s="44"/>
      <c r="D98" s="44"/>
      <c r="E98" s="44"/>
      <c r="F98" s="44"/>
      <c r="G98" s="45"/>
      <c r="H98" s="44"/>
      <c r="I98" s="46"/>
      <c r="J98" s="47"/>
      <c r="K98" s="48"/>
      <c r="L98" s="48"/>
      <c r="M98" s="45"/>
      <c r="N98" s="49"/>
      <c r="O98" s="47" t="s">
        <v>30</v>
      </c>
      <c r="P98" s="50" t="s">
        <v>31</v>
      </c>
      <c r="Q98" s="45"/>
      <c r="R98" s="48"/>
      <c r="S98" s="48"/>
      <c r="T98" s="51" t="s">
        <v>32</v>
      </c>
      <c r="U98" s="51" t="s">
        <v>33</v>
      </c>
      <c r="V98" s="1"/>
    </row>
    <row r="99" spans="1:22" ht="23.25">
      <c r="A99" s="1"/>
      <c r="B99" s="52"/>
      <c r="C99" s="52"/>
      <c r="D99" s="52"/>
      <c r="E99" s="52"/>
      <c r="F99" s="52"/>
      <c r="G99" s="53"/>
      <c r="H99" s="54"/>
      <c r="I99" s="55"/>
      <c r="J99" s="56"/>
      <c r="K99" s="57"/>
      <c r="L99" s="58"/>
      <c r="M99" s="59"/>
      <c r="N99" s="60"/>
      <c r="O99" s="61"/>
      <c r="P99" s="62"/>
      <c r="Q99" s="58"/>
      <c r="R99" s="58"/>
      <c r="S99" s="58"/>
      <c r="T99" s="58"/>
      <c r="U99" s="60"/>
      <c r="V99" s="1"/>
    </row>
    <row r="100" spans="1:22" ht="23.25">
      <c r="A100" s="1"/>
      <c r="B100" s="63" t="s">
        <v>70</v>
      </c>
      <c r="C100" s="63" t="s">
        <v>58</v>
      </c>
      <c r="D100" s="63"/>
      <c r="E100" s="63" t="s">
        <v>45</v>
      </c>
      <c r="F100" s="63" t="s">
        <v>84</v>
      </c>
      <c r="G100" s="64" t="s">
        <v>64</v>
      </c>
      <c r="H100" s="55"/>
      <c r="I100" s="55" t="s">
        <v>65</v>
      </c>
      <c r="J100" s="65"/>
      <c r="K100" s="57"/>
      <c r="L100" s="61"/>
      <c r="M100" s="66"/>
      <c r="N100" s="60"/>
      <c r="O100" s="61"/>
      <c r="P100" s="67"/>
      <c r="Q100" s="58">
        <v>29963.584</v>
      </c>
      <c r="R100" s="58">
        <v>41109.591</v>
      </c>
      <c r="S100" s="58">
        <v>33364.146</v>
      </c>
      <c r="T100" s="60">
        <f>S100/Q100*100</f>
        <v>111.34898281861076</v>
      </c>
      <c r="U100" s="60">
        <f>S100/R100*100</f>
        <v>81.15903172084587</v>
      </c>
      <c r="V100" s="1"/>
    </row>
    <row r="101" spans="1:22" ht="23.25">
      <c r="A101" s="1"/>
      <c r="B101" s="52"/>
      <c r="C101" s="52"/>
      <c r="D101" s="52"/>
      <c r="E101" s="52"/>
      <c r="F101" s="52"/>
      <c r="G101" s="52"/>
      <c r="H101" s="68"/>
      <c r="I101" s="69"/>
      <c r="J101" s="65"/>
      <c r="K101" s="57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1"/>
    </row>
    <row r="102" spans="1:22" ht="23.25">
      <c r="A102" s="1"/>
      <c r="B102" s="52"/>
      <c r="C102" s="52"/>
      <c r="D102" s="52"/>
      <c r="E102" s="52"/>
      <c r="F102" s="52"/>
      <c r="G102" s="63" t="s">
        <v>86</v>
      </c>
      <c r="H102" s="68"/>
      <c r="I102" s="69" t="s">
        <v>87</v>
      </c>
      <c r="J102" s="65"/>
      <c r="K102" s="57"/>
      <c r="L102" s="60"/>
      <c r="M102" s="60"/>
      <c r="N102" s="60"/>
      <c r="O102" s="60"/>
      <c r="P102" s="60"/>
      <c r="Q102" s="60">
        <v>344.377</v>
      </c>
      <c r="R102" s="60">
        <v>7078.574</v>
      </c>
      <c r="S102" s="60">
        <v>7000.208</v>
      </c>
      <c r="T102" s="60">
        <f>S102/Q102*100</f>
        <v>2032.7164706121487</v>
      </c>
      <c r="U102" s="60">
        <f>S102/R102*100</f>
        <v>98.89291261206</v>
      </c>
      <c r="V102" s="1"/>
    </row>
    <row r="103" spans="1:22" ht="23.25">
      <c r="A103" s="1"/>
      <c r="B103" s="52"/>
      <c r="C103" s="52"/>
      <c r="D103" s="52"/>
      <c r="E103" s="52"/>
      <c r="F103" s="52"/>
      <c r="G103" s="52"/>
      <c r="H103" s="68"/>
      <c r="I103" s="69"/>
      <c r="J103" s="65"/>
      <c r="K103" s="57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1"/>
    </row>
    <row r="104" spans="1:22" ht="23.25">
      <c r="A104" s="1"/>
      <c r="B104" s="52"/>
      <c r="C104" s="52"/>
      <c r="D104" s="52"/>
      <c r="E104" s="52"/>
      <c r="F104" s="52"/>
      <c r="G104" s="63" t="s">
        <v>49</v>
      </c>
      <c r="H104" s="68"/>
      <c r="I104" s="69" t="s">
        <v>50</v>
      </c>
      <c r="J104" s="65"/>
      <c r="K104" s="57"/>
      <c r="L104" s="60"/>
      <c r="M104" s="60"/>
      <c r="N104" s="60"/>
      <c r="O104" s="60"/>
      <c r="P104" s="60"/>
      <c r="Q104" s="60">
        <v>720446.751</v>
      </c>
      <c r="R104" s="60">
        <v>971289.787</v>
      </c>
      <c r="S104" s="60">
        <v>819256.431</v>
      </c>
      <c r="T104" s="60">
        <f>S104/Q104*100</f>
        <v>113.71505664545636</v>
      </c>
      <c r="U104" s="60">
        <f>S104/R104*100</f>
        <v>84.34727122277462</v>
      </c>
      <c r="V104" s="1"/>
    </row>
    <row r="105" spans="1:22" ht="23.25">
      <c r="A105" s="1"/>
      <c r="B105" s="52"/>
      <c r="C105" s="52"/>
      <c r="D105" s="52"/>
      <c r="E105" s="52"/>
      <c r="F105" s="52"/>
      <c r="G105" s="52"/>
      <c r="H105" s="68"/>
      <c r="I105" s="69"/>
      <c r="J105" s="65"/>
      <c r="K105" s="57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1"/>
    </row>
    <row r="106" spans="1:22" ht="23.25">
      <c r="A106" s="1"/>
      <c r="B106" s="52"/>
      <c r="C106" s="52"/>
      <c r="D106" s="52"/>
      <c r="E106" s="52"/>
      <c r="F106" s="52"/>
      <c r="G106" s="52"/>
      <c r="H106" s="68"/>
      <c r="I106" s="69" t="s">
        <v>88</v>
      </c>
      <c r="J106" s="65"/>
      <c r="K106" s="57" t="s">
        <v>89</v>
      </c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1"/>
    </row>
    <row r="107" spans="1:22" ht="23.25">
      <c r="A107" s="1"/>
      <c r="B107" s="52"/>
      <c r="C107" s="52"/>
      <c r="D107" s="52"/>
      <c r="E107" s="52"/>
      <c r="F107" s="52"/>
      <c r="G107" s="52"/>
      <c r="H107" s="68"/>
      <c r="I107" s="69"/>
      <c r="J107" s="65"/>
      <c r="K107" s="57" t="s">
        <v>90</v>
      </c>
      <c r="L107" s="97">
        <v>100</v>
      </c>
      <c r="M107" s="97">
        <v>100</v>
      </c>
      <c r="N107" s="60">
        <v>75.7</v>
      </c>
      <c r="O107" s="60">
        <f>N107/L107*100</f>
        <v>75.7</v>
      </c>
      <c r="P107" s="60">
        <f>N107/M107*100</f>
        <v>75.7</v>
      </c>
      <c r="Q107" s="60">
        <v>720446.751</v>
      </c>
      <c r="R107" s="60"/>
      <c r="S107" s="60">
        <v>819256.43</v>
      </c>
      <c r="T107" s="60">
        <f>S107/Q107*100</f>
        <v>113.71505650665361</v>
      </c>
      <c r="U107" s="60"/>
      <c r="V107" s="1"/>
    </row>
    <row r="108" spans="1:22" ht="23.25">
      <c r="A108" s="1"/>
      <c r="B108" s="52"/>
      <c r="C108" s="52"/>
      <c r="D108" s="52"/>
      <c r="E108" s="52"/>
      <c r="F108" s="52"/>
      <c r="G108" s="52"/>
      <c r="H108" s="68"/>
      <c r="I108" s="69" t="s">
        <v>91</v>
      </c>
      <c r="J108" s="65"/>
      <c r="K108" s="57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1"/>
    </row>
    <row r="109" spans="1:22" ht="23.25">
      <c r="A109" s="1"/>
      <c r="B109" s="63"/>
      <c r="C109" s="63"/>
      <c r="D109" s="63"/>
      <c r="E109" s="52"/>
      <c r="F109" s="52"/>
      <c r="G109" s="52"/>
      <c r="H109" s="70"/>
      <c r="I109" s="71" t="s">
        <v>92</v>
      </c>
      <c r="J109" s="72"/>
      <c r="K109" s="73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1"/>
    </row>
    <row r="110" spans="1:22" ht="23.25">
      <c r="A110" s="1"/>
      <c r="B110" s="52"/>
      <c r="C110" s="52"/>
      <c r="D110" s="52"/>
      <c r="E110" s="52"/>
      <c r="F110" s="52"/>
      <c r="G110" s="52"/>
      <c r="H110" s="68"/>
      <c r="I110" s="69"/>
      <c r="J110" s="65"/>
      <c r="K110" s="57"/>
      <c r="L110" s="74"/>
      <c r="M110" s="74"/>
      <c r="N110" s="74"/>
      <c r="O110" s="74"/>
      <c r="P110" s="74"/>
      <c r="Q110" s="74"/>
      <c r="R110" s="74"/>
      <c r="S110" s="74"/>
      <c r="T110" s="60"/>
      <c r="U110" s="60"/>
      <c r="V110" s="1"/>
    </row>
    <row r="111" spans="1:22" ht="23.25">
      <c r="A111" s="1"/>
      <c r="B111" s="52"/>
      <c r="C111" s="52"/>
      <c r="D111" s="52"/>
      <c r="E111" s="52"/>
      <c r="F111" s="63" t="s">
        <v>93</v>
      </c>
      <c r="G111" s="52"/>
      <c r="H111" s="68"/>
      <c r="I111" s="69" t="s">
        <v>94</v>
      </c>
      <c r="J111" s="65"/>
      <c r="K111" s="57"/>
      <c r="L111" s="60"/>
      <c r="M111" s="60"/>
      <c r="N111" s="60"/>
      <c r="O111" s="60"/>
      <c r="P111" s="60"/>
      <c r="Q111" s="60">
        <f>Q113+Q115+Q117+Q119+Q121</f>
        <v>4187692.835</v>
      </c>
      <c r="R111" s="60">
        <f>R113+R115+R117+R119+R121</f>
        <v>4177962.7430000002</v>
      </c>
      <c r="S111" s="60">
        <f>S113+S115+S117+S119+S121</f>
        <v>4157707.638</v>
      </c>
      <c r="T111" s="60">
        <f>S111/Q111*100</f>
        <v>99.28396856738418</v>
      </c>
      <c r="U111" s="60">
        <f>S111/R111*100</f>
        <v>99.5151918232412</v>
      </c>
      <c r="V111" s="1"/>
    </row>
    <row r="112" spans="1:22" ht="23.25">
      <c r="A112" s="1"/>
      <c r="B112" s="52"/>
      <c r="C112" s="52"/>
      <c r="D112" s="52"/>
      <c r="E112" s="52"/>
      <c r="F112" s="52"/>
      <c r="G112" s="52"/>
      <c r="H112" s="68"/>
      <c r="I112" s="69"/>
      <c r="J112" s="65"/>
      <c r="K112" s="57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1"/>
    </row>
    <row r="113" spans="1:22" ht="23.25">
      <c r="A113" s="1"/>
      <c r="B113" s="52"/>
      <c r="C113" s="52"/>
      <c r="D113" s="52"/>
      <c r="E113" s="52"/>
      <c r="F113" s="52"/>
      <c r="G113" s="63" t="s">
        <v>62</v>
      </c>
      <c r="H113" s="68"/>
      <c r="I113" s="69" t="s">
        <v>63</v>
      </c>
      <c r="J113" s="65"/>
      <c r="K113" s="57"/>
      <c r="L113" s="60"/>
      <c r="M113" s="60"/>
      <c r="N113" s="60"/>
      <c r="O113" s="60"/>
      <c r="P113" s="60"/>
      <c r="Q113" s="60">
        <v>361172.837</v>
      </c>
      <c r="R113" s="60">
        <v>259441.879</v>
      </c>
      <c r="S113" s="60">
        <v>189459.202</v>
      </c>
      <c r="T113" s="60">
        <f>S113/Q113*100</f>
        <v>52.4566585831038</v>
      </c>
      <c r="U113" s="60">
        <f>S113/R113*100</f>
        <v>73.02568217986118</v>
      </c>
      <c r="V113" s="1"/>
    </row>
    <row r="114" spans="1:22" ht="23.25">
      <c r="A114" s="1"/>
      <c r="B114" s="52"/>
      <c r="C114" s="52"/>
      <c r="D114" s="52"/>
      <c r="E114" s="52"/>
      <c r="F114" s="52"/>
      <c r="G114" s="63"/>
      <c r="H114" s="68"/>
      <c r="I114" s="69"/>
      <c r="J114" s="65"/>
      <c r="K114" s="57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1"/>
    </row>
    <row r="115" spans="1:22" ht="23.25">
      <c r="A115" s="1"/>
      <c r="B115" s="52"/>
      <c r="C115" s="52"/>
      <c r="D115" s="52"/>
      <c r="E115" s="52"/>
      <c r="F115" s="52"/>
      <c r="G115" s="63" t="s">
        <v>64</v>
      </c>
      <c r="H115" s="68"/>
      <c r="I115" s="69" t="s">
        <v>65</v>
      </c>
      <c r="J115" s="65"/>
      <c r="K115" s="75"/>
      <c r="L115" s="74"/>
      <c r="M115" s="74"/>
      <c r="N115" s="74"/>
      <c r="O115" s="74"/>
      <c r="P115" s="74"/>
      <c r="Q115" s="74">
        <v>483429.08</v>
      </c>
      <c r="R115" s="74">
        <v>409248.7</v>
      </c>
      <c r="S115" s="74">
        <v>391267.458</v>
      </c>
      <c r="T115" s="60">
        <f>S115/Q115*100</f>
        <v>80.93585474833247</v>
      </c>
      <c r="U115" s="60">
        <f>S115/R115*100</f>
        <v>95.60627999551372</v>
      </c>
      <c r="V115" s="1"/>
    </row>
    <row r="116" spans="1:22" ht="23.25">
      <c r="A116" s="1"/>
      <c r="B116" s="52"/>
      <c r="C116" s="52"/>
      <c r="D116" s="52"/>
      <c r="E116" s="52"/>
      <c r="F116" s="52"/>
      <c r="G116" s="52"/>
      <c r="H116" s="68"/>
      <c r="I116" s="69"/>
      <c r="J116" s="65"/>
      <c r="K116" s="57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1"/>
    </row>
    <row r="117" spans="1:22" ht="23.25">
      <c r="A117" s="1"/>
      <c r="B117" s="52"/>
      <c r="C117" s="52"/>
      <c r="D117" s="52"/>
      <c r="E117" s="52"/>
      <c r="F117" s="52"/>
      <c r="G117" s="63" t="s">
        <v>95</v>
      </c>
      <c r="H117" s="68"/>
      <c r="I117" s="69" t="s">
        <v>96</v>
      </c>
      <c r="J117" s="65"/>
      <c r="K117" s="57"/>
      <c r="L117" s="60"/>
      <c r="M117" s="60"/>
      <c r="N117" s="60"/>
      <c r="O117" s="60"/>
      <c r="P117" s="60"/>
      <c r="Q117" s="60">
        <v>732856.4</v>
      </c>
      <c r="R117" s="60">
        <v>857718.072</v>
      </c>
      <c r="S117" s="60">
        <v>835446.035</v>
      </c>
      <c r="T117" s="60">
        <f>S117/Q117*100</f>
        <v>113.99859986212853</v>
      </c>
      <c r="U117" s="60">
        <f>S117/R117*100</f>
        <v>97.40333826147946</v>
      </c>
      <c r="V117" s="1"/>
    </row>
    <row r="118" spans="1:22" ht="23.25">
      <c r="A118" s="1"/>
      <c r="B118" s="52"/>
      <c r="C118" s="52"/>
      <c r="D118" s="52"/>
      <c r="E118" s="52"/>
      <c r="F118" s="52"/>
      <c r="G118" s="52"/>
      <c r="H118" s="68"/>
      <c r="I118" s="69"/>
      <c r="J118" s="65"/>
      <c r="K118" s="57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1"/>
    </row>
    <row r="119" spans="1:22" ht="23.25">
      <c r="A119" s="1"/>
      <c r="B119" s="52"/>
      <c r="C119" s="52"/>
      <c r="D119" s="52"/>
      <c r="E119" s="52"/>
      <c r="F119" s="52"/>
      <c r="G119" s="63" t="s">
        <v>97</v>
      </c>
      <c r="H119" s="68"/>
      <c r="I119" s="69" t="s">
        <v>98</v>
      </c>
      <c r="J119" s="65"/>
      <c r="K119" s="57"/>
      <c r="L119" s="60"/>
      <c r="M119" s="60"/>
      <c r="N119" s="60"/>
      <c r="O119" s="60"/>
      <c r="P119" s="60"/>
      <c r="Q119" s="60">
        <v>122859.955</v>
      </c>
      <c r="R119" s="60">
        <v>109653.318</v>
      </c>
      <c r="S119" s="60">
        <v>109014.176</v>
      </c>
      <c r="T119" s="60">
        <f>S119/Q119*100</f>
        <v>88.73043783875715</v>
      </c>
      <c r="U119" s="60">
        <f>S119/R119*100</f>
        <v>99.41712479689853</v>
      </c>
      <c r="V119" s="1"/>
    </row>
    <row r="120" spans="1:22" ht="23.25">
      <c r="A120" s="1"/>
      <c r="B120" s="52"/>
      <c r="C120" s="52"/>
      <c r="D120" s="52"/>
      <c r="E120" s="53"/>
      <c r="F120" s="76"/>
      <c r="G120" s="77"/>
      <c r="H120" s="68"/>
      <c r="I120" s="69"/>
      <c r="J120" s="65"/>
      <c r="K120" s="57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1"/>
    </row>
    <row r="121" spans="1:22" ht="23.25">
      <c r="A121" s="1"/>
      <c r="B121" s="52"/>
      <c r="C121" s="52"/>
      <c r="D121" s="52"/>
      <c r="E121" s="53"/>
      <c r="F121" s="76"/>
      <c r="G121" s="94" t="s">
        <v>49</v>
      </c>
      <c r="H121" s="68"/>
      <c r="I121" s="69" t="s">
        <v>50</v>
      </c>
      <c r="J121" s="65"/>
      <c r="K121" s="75"/>
      <c r="L121" s="60"/>
      <c r="M121" s="60"/>
      <c r="N121" s="60"/>
      <c r="O121" s="60"/>
      <c r="P121" s="60"/>
      <c r="Q121" s="60">
        <v>2487374.563</v>
      </c>
      <c r="R121" s="60">
        <v>2541900.774</v>
      </c>
      <c r="S121" s="60">
        <v>2632520.767</v>
      </c>
      <c r="T121" s="60">
        <f>S121/Q121*100</f>
        <v>105.83531753355797</v>
      </c>
      <c r="U121" s="60">
        <f>S121/R121*100</f>
        <v>103.56504840499332</v>
      </c>
      <c r="V121" s="1"/>
    </row>
    <row r="122" spans="1:22" ht="23.25">
      <c r="A122" s="1"/>
      <c r="B122" s="52"/>
      <c r="C122" s="52"/>
      <c r="D122" s="52"/>
      <c r="E122" s="52"/>
      <c r="F122" s="52"/>
      <c r="G122" s="52"/>
      <c r="H122" s="68"/>
      <c r="I122" s="69"/>
      <c r="J122" s="65"/>
      <c r="K122" s="57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1"/>
    </row>
    <row r="123" spans="1:22" ht="23.25">
      <c r="A123" s="1"/>
      <c r="B123" s="52"/>
      <c r="C123" s="52"/>
      <c r="D123" s="52"/>
      <c r="E123" s="52"/>
      <c r="F123" s="52"/>
      <c r="G123" s="52"/>
      <c r="H123" s="68"/>
      <c r="I123" s="69" t="s">
        <v>99</v>
      </c>
      <c r="J123" s="65"/>
      <c r="K123" s="57" t="s">
        <v>100</v>
      </c>
      <c r="L123" s="60"/>
      <c r="M123" s="60"/>
      <c r="N123" s="61"/>
      <c r="O123" s="60"/>
      <c r="P123" s="60"/>
      <c r="Q123" s="60"/>
      <c r="R123" s="60"/>
      <c r="S123" s="60"/>
      <c r="T123" s="60"/>
      <c r="U123" s="60"/>
      <c r="V123" s="1"/>
    </row>
    <row r="124" spans="1:22" ht="23.25">
      <c r="A124" s="1"/>
      <c r="B124" s="52"/>
      <c r="C124" s="52"/>
      <c r="D124" s="52"/>
      <c r="E124" s="52"/>
      <c r="F124" s="52"/>
      <c r="G124" s="52"/>
      <c r="H124" s="68"/>
      <c r="I124" s="69"/>
      <c r="J124" s="65"/>
      <c r="K124" s="57" t="s">
        <v>101</v>
      </c>
      <c r="L124" s="97">
        <v>100</v>
      </c>
      <c r="M124" s="97">
        <v>100</v>
      </c>
      <c r="N124" s="60">
        <v>88.5</v>
      </c>
      <c r="O124" s="60">
        <f>N124/L124*100</f>
        <v>88.5</v>
      </c>
      <c r="P124" s="60">
        <f>N124/M124*100</f>
        <v>88.5</v>
      </c>
      <c r="Q124" s="60">
        <v>2487374.563</v>
      </c>
      <c r="R124" s="60"/>
      <c r="S124" s="60">
        <v>2636653.588</v>
      </c>
      <c r="T124" s="60">
        <f>S124/Q124*100</f>
        <v>106.00146946987977</v>
      </c>
      <c r="U124" s="60"/>
      <c r="V124" s="1"/>
    </row>
    <row r="125" spans="1:22" ht="23.25">
      <c r="A125" s="1"/>
      <c r="B125" s="52"/>
      <c r="C125" s="52"/>
      <c r="D125" s="52"/>
      <c r="E125" s="52"/>
      <c r="F125" s="52"/>
      <c r="G125" s="52"/>
      <c r="H125" s="68"/>
      <c r="I125" s="69" t="s">
        <v>102</v>
      </c>
      <c r="J125" s="65"/>
      <c r="K125" s="57"/>
      <c r="L125" s="74"/>
      <c r="M125" s="74"/>
      <c r="N125" s="74"/>
      <c r="O125" s="74"/>
      <c r="P125" s="74"/>
      <c r="Q125" s="74"/>
      <c r="R125" s="74"/>
      <c r="S125" s="74"/>
      <c r="T125" s="60"/>
      <c r="U125" s="60"/>
      <c r="V125" s="1"/>
    </row>
    <row r="126" spans="1:22" ht="23.25">
      <c r="A126" s="1"/>
      <c r="B126" s="52"/>
      <c r="C126" s="52"/>
      <c r="D126" s="52"/>
      <c r="E126" s="52"/>
      <c r="F126" s="52"/>
      <c r="G126" s="52"/>
      <c r="H126" s="68"/>
      <c r="I126" s="69" t="s">
        <v>103</v>
      </c>
      <c r="J126" s="65"/>
      <c r="K126" s="57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1"/>
    </row>
    <row r="127" spans="1:22" ht="23.25">
      <c r="A127" s="1"/>
      <c r="B127" s="52"/>
      <c r="C127" s="52"/>
      <c r="D127" s="52"/>
      <c r="E127" s="52"/>
      <c r="F127" s="52"/>
      <c r="G127" s="52"/>
      <c r="H127" s="68"/>
      <c r="I127" s="69"/>
      <c r="J127" s="65"/>
      <c r="K127" s="75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1"/>
    </row>
    <row r="128" spans="1:22" ht="23.25">
      <c r="A128" s="1"/>
      <c r="B128" s="52"/>
      <c r="C128" s="52"/>
      <c r="D128" s="52"/>
      <c r="E128" s="52"/>
      <c r="F128" s="63" t="s">
        <v>104</v>
      </c>
      <c r="G128" s="52"/>
      <c r="H128" s="68"/>
      <c r="I128" s="69" t="s">
        <v>105</v>
      </c>
      <c r="J128" s="65"/>
      <c r="K128" s="57"/>
      <c r="L128" s="60"/>
      <c r="M128" s="60"/>
      <c r="N128" s="60"/>
      <c r="O128" s="60"/>
      <c r="P128" s="60"/>
      <c r="Q128" s="60">
        <f>Q130+Q132+Q134</f>
        <v>1041661.717</v>
      </c>
      <c r="R128" s="60">
        <f>R130+R132+R134</f>
        <v>1827508.991</v>
      </c>
      <c r="S128" s="60">
        <f>S130+S132+S134</f>
        <v>946008.776</v>
      </c>
      <c r="T128" s="60">
        <f>S128/Q128*100</f>
        <v>90.81727403062466</v>
      </c>
      <c r="U128" s="60">
        <f>S128/R128*100</f>
        <v>51.76493142626624</v>
      </c>
      <c r="V128" s="1"/>
    </row>
    <row r="129" spans="1:22" ht="23.25">
      <c r="A129" s="1"/>
      <c r="B129" s="52"/>
      <c r="C129" s="52"/>
      <c r="D129" s="52"/>
      <c r="E129" s="52"/>
      <c r="F129" s="52"/>
      <c r="G129" s="52"/>
      <c r="H129" s="68"/>
      <c r="I129" s="69"/>
      <c r="J129" s="65"/>
      <c r="K129" s="57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1"/>
    </row>
    <row r="130" spans="1:22" ht="23.25">
      <c r="A130" s="1"/>
      <c r="B130" s="52"/>
      <c r="C130" s="52"/>
      <c r="D130" s="52"/>
      <c r="E130" s="52"/>
      <c r="F130" s="52"/>
      <c r="G130" s="63" t="s">
        <v>106</v>
      </c>
      <c r="H130" s="68"/>
      <c r="I130" s="69" t="s">
        <v>63</v>
      </c>
      <c r="J130" s="65"/>
      <c r="K130" s="57"/>
      <c r="L130" s="60"/>
      <c r="M130" s="60"/>
      <c r="N130" s="60"/>
      <c r="O130" s="60"/>
      <c r="P130" s="60"/>
      <c r="Q130" s="60">
        <v>5721.191</v>
      </c>
      <c r="R130" s="60">
        <v>6738.244</v>
      </c>
      <c r="S130" s="60">
        <v>3570.775</v>
      </c>
      <c r="T130" s="60">
        <f>S130/Q130*100</f>
        <v>62.41314090020767</v>
      </c>
      <c r="U130" s="60">
        <f>S130/R130*100</f>
        <v>52.99266396408323</v>
      </c>
      <c r="V130" s="1"/>
    </row>
    <row r="131" spans="1:22" ht="23.25">
      <c r="A131" s="1"/>
      <c r="B131" s="52"/>
      <c r="C131" s="52"/>
      <c r="D131" s="52"/>
      <c r="E131" s="52"/>
      <c r="F131" s="52"/>
      <c r="G131" s="52"/>
      <c r="H131" s="68"/>
      <c r="I131" s="69"/>
      <c r="J131" s="65"/>
      <c r="K131" s="57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1"/>
    </row>
    <row r="132" spans="1:22" ht="23.25">
      <c r="A132" s="1"/>
      <c r="B132" s="52"/>
      <c r="C132" s="52"/>
      <c r="D132" s="52"/>
      <c r="E132" s="52"/>
      <c r="F132" s="52"/>
      <c r="G132" s="63" t="s">
        <v>64</v>
      </c>
      <c r="H132" s="68"/>
      <c r="I132" s="69" t="s">
        <v>65</v>
      </c>
      <c r="J132" s="65"/>
      <c r="K132" s="57"/>
      <c r="L132" s="60"/>
      <c r="M132" s="60"/>
      <c r="N132" s="60"/>
      <c r="O132" s="60"/>
      <c r="P132" s="60"/>
      <c r="Q132" s="60">
        <v>480237.011</v>
      </c>
      <c r="R132" s="60">
        <v>951861.86</v>
      </c>
      <c r="S132" s="60">
        <v>139279.602</v>
      </c>
      <c r="T132" s="60">
        <f>S132/Q132*100</f>
        <v>29.002263217900964</v>
      </c>
      <c r="U132" s="60">
        <f>S132/R132*100</f>
        <v>14.632333519487798</v>
      </c>
      <c r="V132" s="1"/>
    </row>
    <row r="133" spans="1:22" ht="23.25">
      <c r="A133" s="1"/>
      <c r="B133" s="52"/>
      <c r="C133" s="52"/>
      <c r="D133" s="52"/>
      <c r="E133" s="52"/>
      <c r="F133" s="52"/>
      <c r="G133" s="52"/>
      <c r="H133" s="68"/>
      <c r="I133" s="69"/>
      <c r="J133" s="65"/>
      <c r="K133" s="57"/>
      <c r="L133" s="74"/>
      <c r="M133" s="74"/>
      <c r="N133" s="74"/>
      <c r="O133" s="74"/>
      <c r="P133" s="74"/>
      <c r="Q133" s="74"/>
      <c r="R133" s="74"/>
      <c r="S133" s="74"/>
      <c r="T133" s="60"/>
      <c r="U133" s="60"/>
      <c r="V133" s="1"/>
    </row>
    <row r="134" spans="1:22" ht="23.25">
      <c r="A134" s="1"/>
      <c r="B134" s="52"/>
      <c r="C134" s="52"/>
      <c r="D134" s="52"/>
      <c r="E134" s="52"/>
      <c r="F134" s="52"/>
      <c r="G134" s="63" t="s">
        <v>49</v>
      </c>
      <c r="H134" s="68"/>
      <c r="I134" s="69" t="s">
        <v>50</v>
      </c>
      <c r="J134" s="65"/>
      <c r="K134" s="57"/>
      <c r="L134" s="74"/>
      <c r="M134" s="74"/>
      <c r="N134" s="74"/>
      <c r="O134" s="74"/>
      <c r="P134" s="74"/>
      <c r="Q134" s="74">
        <v>555703.515</v>
      </c>
      <c r="R134" s="74">
        <v>868908.887</v>
      </c>
      <c r="S134" s="74">
        <v>803158.399</v>
      </c>
      <c r="T134" s="78">
        <f>S134/Q134*100</f>
        <v>144.53001957347703</v>
      </c>
      <c r="U134" s="60">
        <f>S134/R134*100</f>
        <v>92.43298244686959</v>
      </c>
      <c r="V134" s="1"/>
    </row>
    <row r="135" spans="1:22" ht="23.25">
      <c r="A135" s="1"/>
      <c r="B135" s="79"/>
      <c r="C135" s="79"/>
      <c r="D135" s="79"/>
      <c r="E135" s="79"/>
      <c r="F135" s="79"/>
      <c r="G135" s="80"/>
      <c r="H135" s="81"/>
      <c r="I135" s="82"/>
      <c r="J135" s="83"/>
      <c r="K135" s="84"/>
      <c r="L135" s="85"/>
      <c r="M135" s="85"/>
      <c r="N135" s="85"/>
      <c r="O135" s="85"/>
      <c r="P135" s="85"/>
      <c r="Q135" s="85"/>
      <c r="R135" s="85"/>
      <c r="S135" s="85"/>
      <c r="T135" s="86"/>
      <c r="U135" s="85"/>
      <c r="V135" s="1"/>
    </row>
    <row r="136" spans="1:22" ht="23.25">
      <c r="A136" s="20"/>
      <c r="B136" s="18"/>
      <c r="C136" s="18"/>
      <c r="D136" s="18"/>
      <c r="E136" s="18"/>
      <c r="F136" s="18"/>
      <c r="G136" s="18"/>
      <c r="H136" s="20"/>
      <c r="I136" s="20"/>
      <c r="J136" s="9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20"/>
    </row>
    <row r="137" spans="1:22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90"/>
      <c r="R137" s="90"/>
      <c r="S137" s="90"/>
      <c r="T137" s="90"/>
      <c r="U137" s="91" t="s">
        <v>38</v>
      </c>
      <c r="V137" s="1"/>
    </row>
    <row r="138" spans="1:22" ht="23.25">
      <c r="A138" s="1"/>
      <c r="B138" s="9"/>
      <c r="C138" s="10"/>
      <c r="D138" s="10"/>
      <c r="E138" s="10"/>
      <c r="F138" s="10"/>
      <c r="G138" s="11"/>
      <c r="H138" s="12"/>
      <c r="I138" s="12"/>
      <c r="J138" s="10"/>
      <c r="K138" s="9" t="s">
        <v>3</v>
      </c>
      <c r="L138" s="13"/>
      <c r="M138" s="13"/>
      <c r="N138" s="13"/>
      <c r="O138" s="13"/>
      <c r="P138" s="14"/>
      <c r="Q138" s="15" t="s">
        <v>4</v>
      </c>
      <c r="R138" s="10"/>
      <c r="S138" s="10"/>
      <c r="T138" s="10"/>
      <c r="U138" s="16"/>
      <c r="V138" s="1"/>
    </row>
    <row r="139" spans="1:22" ht="23.25">
      <c r="A139" s="1"/>
      <c r="B139" s="17" t="s">
        <v>5</v>
      </c>
      <c r="C139" s="18"/>
      <c r="D139" s="18"/>
      <c r="E139" s="18"/>
      <c r="F139" s="18"/>
      <c r="G139" s="19"/>
      <c r="H139" s="20"/>
      <c r="I139" s="20"/>
      <c r="J139" s="21"/>
      <c r="K139" s="22"/>
      <c r="L139" s="23" t="s">
        <v>6</v>
      </c>
      <c r="M139" s="23"/>
      <c r="N139" s="23"/>
      <c r="O139" s="23"/>
      <c r="P139" s="24"/>
      <c r="Q139" s="17" t="s">
        <v>7</v>
      </c>
      <c r="R139" s="18"/>
      <c r="S139" s="18"/>
      <c r="T139" s="18"/>
      <c r="U139" s="25"/>
      <c r="V139" s="1"/>
    </row>
    <row r="140" spans="1:22" ht="23.25">
      <c r="A140" s="1"/>
      <c r="B140" s="26" t="s">
        <v>8</v>
      </c>
      <c r="C140" s="27"/>
      <c r="D140" s="27"/>
      <c r="E140" s="27"/>
      <c r="F140" s="27"/>
      <c r="G140" s="28"/>
      <c r="H140" s="1"/>
      <c r="I140" s="2" t="s">
        <v>9</v>
      </c>
      <c r="J140" s="18"/>
      <c r="K140" s="29" t="s">
        <v>10</v>
      </c>
      <c r="L140" s="30"/>
      <c r="M140" s="31"/>
      <c r="N140" s="32"/>
      <c r="O140" s="29" t="s">
        <v>11</v>
      </c>
      <c r="P140" s="25"/>
      <c r="Q140" s="26" t="s">
        <v>12</v>
      </c>
      <c r="R140" s="27"/>
      <c r="S140" s="27"/>
      <c r="T140" s="27"/>
      <c r="U140" s="33"/>
      <c r="V140" s="1"/>
    </row>
    <row r="141" spans="1:22" ht="23.25">
      <c r="A141" s="1"/>
      <c r="B141" s="34"/>
      <c r="C141" s="34"/>
      <c r="D141" s="34"/>
      <c r="E141" s="34"/>
      <c r="F141" s="34"/>
      <c r="G141" s="30"/>
      <c r="H141" s="34"/>
      <c r="I141" s="35"/>
      <c r="J141" s="36"/>
      <c r="K141" s="37" t="s">
        <v>13</v>
      </c>
      <c r="L141" s="38" t="s">
        <v>14</v>
      </c>
      <c r="M141" s="38" t="s">
        <v>15</v>
      </c>
      <c r="N141" s="37" t="s">
        <v>16</v>
      </c>
      <c r="O141" s="26" t="s">
        <v>17</v>
      </c>
      <c r="P141" s="33"/>
      <c r="Q141" s="30"/>
      <c r="R141" s="39"/>
      <c r="S141" s="30"/>
      <c r="T141" s="40" t="s">
        <v>18</v>
      </c>
      <c r="U141" s="41"/>
      <c r="V141" s="1"/>
    </row>
    <row r="142" spans="1:22" ht="23.25">
      <c r="A142" s="1"/>
      <c r="B142" s="17" t="s">
        <v>19</v>
      </c>
      <c r="C142" s="17" t="s">
        <v>20</v>
      </c>
      <c r="D142" s="17" t="s">
        <v>21</v>
      </c>
      <c r="E142" s="17" t="s">
        <v>22</v>
      </c>
      <c r="F142" s="37" t="s">
        <v>23</v>
      </c>
      <c r="G142" s="42" t="s">
        <v>24</v>
      </c>
      <c r="H142" s="34"/>
      <c r="I142" s="1"/>
      <c r="J142" s="36"/>
      <c r="K142" s="38" t="s">
        <v>25</v>
      </c>
      <c r="L142" s="38"/>
      <c r="M142" s="34"/>
      <c r="N142" s="38"/>
      <c r="O142" s="35" t="s">
        <v>26</v>
      </c>
      <c r="P142" s="43" t="s">
        <v>26</v>
      </c>
      <c r="Q142" s="38" t="s">
        <v>14</v>
      </c>
      <c r="R142" s="37" t="s">
        <v>27</v>
      </c>
      <c r="S142" s="38" t="s">
        <v>28</v>
      </c>
      <c r="T142" s="26" t="s">
        <v>29</v>
      </c>
      <c r="U142" s="33"/>
      <c r="V142" s="1"/>
    </row>
    <row r="143" spans="1:22" ht="23.25">
      <c r="A143" s="1"/>
      <c r="B143" s="44"/>
      <c r="C143" s="44"/>
      <c r="D143" s="44"/>
      <c r="E143" s="44"/>
      <c r="F143" s="44"/>
      <c r="G143" s="45"/>
      <c r="H143" s="44"/>
      <c r="I143" s="46"/>
      <c r="J143" s="47"/>
      <c r="K143" s="48"/>
      <c r="L143" s="48"/>
      <c r="M143" s="45"/>
      <c r="N143" s="49"/>
      <c r="O143" s="47" t="s">
        <v>30</v>
      </c>
      <c r="P143" s="50" t="s">
        <v>31</v>
      </c>
      <c r="Q143" s="45"/>
      <c r="R143" s="48"/>
      <c r="S143" s="48"/>
      <c r="T143" s="51" t="s">
        <v>32</v>
      </c>
      <c r="U143" s="51" t="s">
        <v>33</v>
      </c>
      <c r="V143" s="1"/>
    </row>
    <row r="144" spans="1:22" ht="23.25">
      <c r="A144" s="1"/>
      <c r="B144" s="52"/>
      <c r="C144" s="52"/>
      <c r="D144" s="52"/>
      <c r="E144" s="52"/>
      <c r="F144" s="52"/>
      <c r="G144" s="53"/>
      <c r="H144" s="54"/>
      <c r="I144" s="55"/>
      <c r="J144" s="56"/>
      <c r="K144" s="57"/>
      <c r="L144" s="58"/>
      <c r="M144" s="59"/>
      <c r="N144" s="60"/>
      <c r="O144" s="61"/>
      <c r="P144" s="62"/>
      <c r="Q144" s="58"/>
      <c r="R144" s="58"/>
      <c r="S144" s="58"/>
      <c r="T144" s="58"/>
      <c r="U144" s="60"/>
      <c r="V144" s="1"/>
    </row>
    <row r="145" spans="1:22" ht="23.25">
      <c r="A145" s="1"/>
      <c r="B145" s="52"/>
      <c r="C145" s="63"/>
      <c r="D145" s="63"/>
      <c r="E145" s="63"/>
      <c r="F145" s="63"/>
      <c r="G145" s="64"/>
      <c r="H145" s="55"/>
      <c r="I145" s="55" t="s">
        <v>51</v>
      </c>
      <c r="J145" s="65"/>
      <c r="K145" s="57" t="s">
        <v>107</v>
      </c>
      <c r="L145" s="61"/>
      <c r="M145" s="66"/>
      <c r="N145" s="60"/>
      <c r="O145" s="61"/>
      <c r="P145" s="67"/>
      <c r="Q145" s="58"/>
      <c r="R145" s="58"/>
      <c r="S145" s="58"/>
      <c r="T145" s="60"/>
      <c r="U145" s="60"/>
      <c r="V145" s="1"/>
    </row>
    <row r="146" spans="1:22" ht="23.25">
      <c r="A146" s="1"/>
      <c r="B146" s="52"/>
      <c r="C146" s="52"/>
      <c r="D146" s="52"/>
      <c r="E146" s="52"/>
      <c r="F146" s="52"/>
      <c r="G146" s="52"/>
      <c r="H146" s="68"/>
      <c r="I146" s="69"/>
      <c r="J146" s="65"/>
      <c r="K146" s="57" t="s">
        <v>53</v>
      </c>
      <c r="L146" s="97">
        <v>100</v>
      </c>
      <c r="M146" s="97">
        <v>100</v>
      </c>
      <c r="N146" s="60">
        <v>144.5</v>
      </c>
      <c r="O146" s="60">
        <f>N146/L146*100</f>
        <v>144.5</v>
      </c>
      <c r="P146" s="60">
        <f>N146/M146*100</f>
        <v>144.5</v>
      </c>
      <c r="Q146" s="60">
        <v>555703.515</v>
      </c>
      <c r="R146" s="74"/>
      <c r="S146" s="60">
        <v>803158.399</v>
      </c>
      <c r="T146" s="60">
        <f>S146/Q146*100</f>
        <v>144.53001957347703</v>
      </c>
      <c r="U146" s="60"/>
      <c r="V146" s="1"/>
    </row>
    <row r="147" spans="1:22" ht="23.25">
      <c r="A147" s="1"/>
      <c r="B147" s="52"/>
      <c r="C147" s="52"/>
      <c r="D147" s="52"/>
      <c r="E147" s="52"/>
      <c r="F147" s="52"/>
      <c r="G147" s="52"/>
      <c r="H147" s="68"/>
      <c r="I147" s="69" t="s">
        <v>108</v>
      </c>
      <c r="J147" s="65"/>
      <c r="K147" s="57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1"/>
    </row>
    <row r="148" spans="1:22" ht="23.25">
      <c r="A148" s="1"/>
      <c r="B148" s="52"/>
      <c r="C148" s="52"/>
      <c r="D148" s="52"/>
      <c r="E148" s="52"/>
      <c r="F148" s="52"/>
      <c r="G148" s="52"/>
      <c r="H148" s="68"/>
      <c r="I148" s="69" t="s">
        <v>109</v>
      </c>
      <c r="J148" s="65"/>
      <c r="K148" s="57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1"/>
    </row>
    <row r="149" spans="1:22" ht="23.25">
      <c r="A149" s="1"/>
      <c r="B149" s="52"/>
      <c r="C149" s="52"/>
      <c r="D149" s="52"/>
      <c r="E149" s="52"/>
      <c r="F149" s="52"/>
      <c r="G149" s="52"/>
      <c r="H149" s="68"/>
      <c r="I149" s="69"/>
      <c r="J149" s="65"/>
      <c r="K149" s="57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1"/>
    </row>
    <row r="150" spans="1:22" ht="23.25">
      <c r="A150" s="1"/>
      <c r="B150" s="52"/>
      <c r="C150" s="52"/>
      <c r="D150" s="52"/>
      <c r="E150" s="52"/>
      <c r="F150" s="52"/>
      <c r="G150" s="52"/>
      <c r="H150" s="68"/>
      <c r="I150" s="95" t="s">
        <v>110</v>
      </c>
      <c r="J150" s="65"/>
      <c r="K150" s="57"/>
      <c r="L150" s="60"/>
      <c r="M150" s="60"/>
      <c r="N150" s="60"/>
      <c r="O150" s="60"/>
      <c r="P150" s="60"/>
      <c r="Q150" s="96">
        <f>Q57+Q28+Q13</f>
        <v>8712509.487</v>
      </c>
      <c r="R150" s="96">
        <f>R57+R28+R13</f>
        <v>9287581.700000001</v>
      </c>
      <c r="S150" s="96">
        <f>S57+S28+S13</f>
        <v>8228215.009000001</v>
      </c>
      <c r="T150" s="96">
        <f>S150/Q150*100</f>
        <v>94.44138937555685</v>
      </c>
      <c r="U150" s="96">
        <f>S150/R150*100</f>
        <v>88.59372950657327</v>
      </c>
      <c r="V150" s="1"/>
    </row>
    <row r="151" spans="1:22" ht="23.25">
      <c r="A151" s="1"/>
      <c r="B151" s="52"/>
      <c r="C151" s="52"/>
      <c r="D151" s="52"/>
      <c r="E151" s="52"/>
      <c r="F151" s="52"/>
      <c r="G151" s="52"/>
      <c r="H151" s="68"/>
      <c r="I151" s="69"/>
      <c r="J151" s="65"/>
      <c r="K151" s="57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1"/>
    </row>
    <row r="152" spans="1:22" ht="23.25">
      <c r="A152" s="1"/>
      <c r="B152" s="52"/>
      <c r="C152" s="52"/>
      <c r="D152" s="52"/>
      <c r="E152" s="52"/>
      <c r="F152" s="52"/>
      <c r="G152" s="52"/>
      <c r="H152" s="68"/>
      <c r="I152" s="95" t="s">
        <v>111</v>
      </c>
      <c r="J152" s="65"/>
      <c r="K152" s="57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1"/>
    </row>
    <row r="153" spans="1:22" ht="23.25">
      <c r="A153" s="1"/>
      <c r="B153" s="52"/>
      <c r="C153" s="52"/>
      <c r="D153" s="52"/>
      <c r="E153" s="52"/>
      <c r="F153" s="52"/>
      <c r="G153" s="52"/>
      <c r="H153" s="68"/>
      <c r="I153" s="69" t="s">
        <v>113</v>
      </c>
      <c r="J153" s="65"/>
      <c r="K153" s="57"/>
      <c r="L153" s="60"/>
      <c r="M153" s="60"/>
      <c r="N153" s="60"/>
      <c r="O153" s="60"/>
      <c r="P153" s="60"/>
      <c r="Q153" s="96">
        <f>Q150</f>
        <v>8712509.487</v>
      </c>
      <c r="R153" s="96">
        <f>R150</f>
        <v>9287581.700000001</v>
      </c>
      <c r="S153" s="96">
        <f>S150</f>
        <v>8228215.009000001</v>
      </c>
      <c r="T153" s="96">
        <f>S153/Q153*100</f>
        <v>94.44138937555685</v>
      </c>
      <c r="U153" s="96">
        <f>S153/R153*100</f>
        <v>88.59372950657327</v>
      </c>
      <c r="V153" s="1"/>
    </row>
    <row r="154" spans="1:22" ht="23.25">
      <c r="A154" s="1"/>
      <c r="B154" s="63"/>
      <c r="C154" s="63"/>
      <c r="D154" s="63"/>
      <c r="E154" s="52"/>
      <c r="F154" s="52"/>
      <c r="G154" s="52"/>
      <c r="H154" s="70"/>
      <c r="I154" s="71"/>
      <c r="J154" s="72"/>
      <c r="K154" s="73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1"/>
    </row>
    <row r="155" spans="1:22" ht="23.25">
      <c r="A155" s="1"/>
      <c r="B155" s="52"/>
      <c r="C155" s="52"/>
      <c r="D155" s="52"/>
      <c r="E155" s="52"/>
      <c r="F155" s="52"/>
      <c r="G155" s="52"/>
      <c r="H155" s="68"/>
      <c r="I155" s="69"/>
      <c r="J155" s="65"/>
      <c r="K155" s="57"/>
      <c r="L155" s="74"/>
      <c r="M155" s="74"/>
      <c r="N155" s="74"/>
      <c r="O155" s="74"/>
      <c r="P155" s="74"/>
      <c r="Q155" s="74"/>
      <c r="R155" s="74"/>
      <c r="S155" s="74"/>
      <c r="T155" s="60"/>
      <c r="U155" s="60"/>
      <c r="V155" s="1"/>
    </row>
    <row r="156" spans="1:22" ht="23.25">
      <c r="A156" s="1"/>
      <c r="B156" s="52"/>
      <c r="C156" s="52"/>
      <c r="D156" s="52"/>
      <c r="E156" s="52"/>
      <c r="F156" s="52"/>
      <c r="G156" s="52"/>
      <c r="H156" s="68"/>
      <c r="I156" s="69"/>
      <c r="J156" s="65"/>
      <c r="K156" s="57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1"/>
    </row>
    <row r="157" spans="1:22" ht="23.25">
      <c r="A157" s="1"/>
      <c r="B157" s="52"/>
      <c r="C157" s="52"/>
      <c r="D157" s="52"/>
      <c r="E157" s="52"/>
      <c r="F157" s="52"/>
      <c r="G157" s="52"/>
      <c r="H157" s="68"/>
      <c r="I157" s="69"/>
      <c r="J157" s="65"/>
      <c r="K157" s="57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1"/>
    </row>
    <row r="158" spans="1:22" ht="23.25">
      <c r="A158" s="1"/>
      <c r="B158" s="52"/>
      <c r="C158" s="52"/>
      <c r="D158" s="52"/>
      <c r="E158" s="52"/>
      <c r="F158" s="52"/>
      <c r="G158" s="52"/>
      <c r="H158" s="68"/>
      <c r="I158" s="69"/>
      <c r="J158" s="65"/>
      <c r="K158" s="57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1"/>
    </row>
    <row r="159" spans="1:22" ht="23.25">
      <c r="A159" s="1"/>
      <c r="B159" s="52"/>
      <c r="C159" s="52"/>
      <c r="D159" s="52"/>
      <c r="E159" s="52"/>
      <c r="F159" s="52"/>
      <c r="G159" s="63"/>
      <c r="H159" s="68"/>
      <c r="I159" s="69"/>
      <c r="J159" s="65"/>
      <c r="K159" s="57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1"/>
    </row>
    <row r="160" spans="1:22" ht="23.25">
      <c r="A160" s="1"/>
      <c r="B160" s="52"/>
      <c r="C160" s="52"/>
      <c r="D160" s="52"/>
      <c r="E160" s="52"/>
      <c r="F160" s="52"/>
      <c r="G160" s="52"/>
      <c r="H160" s="68"/>
      <c r="I160" s="69" t="s">
        <v>112</v>
      </c>
      <c r="J160" s="65"/>
      <c r="K160" s="75"/>
      <c r="L160" s="74"/>
      <c r="M160" s="74"/>
      <c r="N160" s="74"/>
      <c r="O160" s="74"/>
      <c r="P160" s="74"/>
      <c r="Q160" s="74"/>
      <c r="R160" s="74"/>
      <c r="S160" s="74"/>
      <c r="T160" s="60"/>
      <c r="U160" s="60"/>
      <c r="V160" s="1"/>
    </row>
    <row r="161" spans="1:22" ht="23.25">
      <c r="A161" s="1"/>
      <c r="B161" s="52"/>
      <c r="C161" s="52"/>
      <c r="D161" s="52"/>
      <c r="E161" s="52"/>
      <c r="F161" s="52"/>
      <c r="G161" s="52"/>
      <c r="H161" s="68"/>
      <c r="I161" s="69" t="s">
        <v>114</v>
      </c>
      <c r="J161" s="65"/>
      <c r="K161" s="57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1"/>
    </row>
    <row r="162" spans="1:22" ht="23.25">
      <c r="A162" s="1"/>
      <c r="B162" s="52"/>
      <c r="C162" s="52"/>
      <c r="D162" s="52"/>
      <c r="E162" s="52"/>
      <c r="F162" s="52"/>
      <c r="G162" s="52"/>
      <c r="H162" s="68"/>
      <c r="I162" s="69"/>
      <c r="J162" s="65"/>
      <c r="K162" s="57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1"/>
    </row>
    <row r="163" spans="1:22" ht="23.25">
      <c r="A163" s="1"/>
      <c r="B163" s="52"/>
      <c r="C163" s="52"/>
      <c r="D163" s="52"/>
      <c r="E163" s="52"/>
      <c r="F163" s="52"/>
      <c r="G163" s="52"/>
      <c r="H163" s="68"/>
      <c r="I163" s="69"/>
      <c r="J163" s="65"/>
      <c r="K163" s="57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1"/>
    </row>
    <row r="164" spans="1:22" ht="23.25">
      <c r="A164" s="1"/>
      <c r="B164" s="52"/>
      <c r="C164" s="52"/>
      <c r="D164" s="52"/>
      <c r="E164" s="52"/>
      <c r="F164" s="52"/>
      <c r="G164" s="52"/>
      <c r="H164" s="68"/>
      <c r="I164" s="69"/>
      <c r="J164" s="65"/>
      <c r="K164" s="57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1"/>
    </row>
    <row r="165" spans="1:22" ht="23.25">
      <c r="A165" s="1"/>
      <c r="B165" s="52"/>
      <c r="C165" s="52"/>
      <c r="D165" s="52"/>
      <c r="E165" s="53"/>
      <c r="F165" s="76"/>
      <c r="G165" s="77"/>
      <c r="H165" s="68"/>
      <c r="I165" s="69"/>
      <c r="J165" s="65"/>
      <c r="K165" s="57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1"/>
    </row>
    <row r="166" spans="1:22" ht="23.25">
      <c r="A166" s="1"/>
      <c r="B166" s="52"/>
      <c r="C166" s="52"/>
      <c r="D166" s="52"/>
      <c r="E166" s="53"/>
      <c r="F166" s="76"/>
      <c r="G166" s="77"/>
      <c r="H166" s="68"/>
      <c r="I166" s="69"/>
      <c r="J166" s="65"/>
      <c r="K166" s="75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1"/>
    </row>
    <row r="167" spans="1:22" ht="23.25">
      <c r="A167" s="1"/>
      <c r="B167" s="52"/>
      <c r="C167" s="52"/>
      <c r="D167" s="52"/>
      <c r="E167" s="52"/>
      <c r="F167" s="52"/>
      <c r="G167" s="52"/>
      <c r="H167" s="68"/>
      <c r="I167" s="69"/>
      <c r="J167" s="65"/>
      <c r="K167" s="57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1"/>
    </row>
    <row r="168" spans="1:22" ht="23.25">
      <c r="A168" s="1"/>
      <c r="B168" s="52"/>
      <c r="C168" s="52"/>
      <c r="D168" s="52"/>
      <c r="E168" s="52"/>
      <c r="F168" s="52"/>
      <c r="G168" s="52"/>
      <c r="H168" s="68"/>
      <c r="I168" s="69"/>
      <c r="J168" s="65"/>
      <c r="K168" s="57"/>
      <c r="L168" s="60"/>
      <c r="M168" s="60"/>
      <c r="N168" s="61"/>
      <c r="O168" s="60"/>
      <c r="P168" s="60"/>
      <c r="Q168" s="60"/>
      <c r="R168" s="60"/>
      <c r="S168" s="60"/>
      <c r="T168" s="60"/>
      <c r="U168" s="60"/>
      <c r="V168" s="1"/>
    </row>
    <row r="169" spans="1:22" ht="23.25">
      <c r="A169" s="1"/>
      <c r="B169" s="52"/>
      <c r="C169" s="52"/>
      <c r="D169" s="52"/>
      <c r="E169" s="52"/>
      <c r="F169" s="52"/>
      <c r="G169" s="52"/>
      <c r="H169" s="68"/>
      <c r="I169" s="69"/>
      <c r="J169" s="65"/>
      <c r="K169" s="57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1"/>
    </row>
    <row r="170" spans="1:22" ht="23.25">
      <c r="A170" s="1"/>
      <c r="B170" s="52"/>
      <c r="C170" s="52"/>
      <c r="D170" s="52"/>
      <c r="E170" s="52"/>
      <c r="F170" s="52"/>
      <c r="G170" s="52"/>
      <c r="H170" s="68"/>
      <c r="I170" s="69"/>
      <c r="J170" s="65"/>
      <c r="K170" s="57"/>
      <c r="L170" s="74"/>
      <c r="M170" s="74"/>
      <c r="N170" s="74"/>
      <c r="O170" s="74"/>
      <c r="P170" s="74"/>
      <c r="Q170" s="74"/>
      <c r="R170" s="74"/>
      <c r="S170" s="74"/>
      <c r="T170" s="60"/>
      <c r="U170" s="60"/>
      <c r="V170" s="1"/>
    </row>
    <row r="171" spans="1:22" ht="23.25">
      <c r="A171" s="1"/>
      <c r="B171" s="52"/>
      <c r="C171" s="52"/>
      <c r="D171" s="52"/>
      <c r="E171" s="52"/>
      <c r="F171" s="52"/>
      <c r="G171" s="52"/>
      <c r="H171" s="68"/>
      <c r="I171" s="69"/>
      <c r="J171" s="65"/>
      <c r="K171" s="57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1"/>
    </row>
    <row r="172" spans="1:22" ht="23.25">
      <c r="A172" s="1"/>
      <c r="B172" s="52"/>
      <c r="C172" s="52"/>
      <c r="D172" s="52"/>
      <c r="E172" s="52"/>
      <c r="F172" s="52"/>
      <c r="G172" s="52"/>
      <c r="H172" s="68"/>
      <c r="I172" s="69"/>
      <c r="J172" s="65"/>
      <c r="K172" s="75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1"/>
    </row>
    <row r="173" spans="1:22" ht="23.25">
      <c r="A173" s="1"/>
      <c r="B173" s="52"/>
      <c r="C173" s="52"/>
      <c r="D173" s="52"/>
      <c r="E173" s="52"/>
      <c r="F173" s="52"/>
      <c r="G173" s="52"/>
      <c r="H173" s="68"/>
      <c r="I173" s="69"/>
      <c r="J173" s="65"/>
      <c r="K173" s="57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1"/>
    </row>
    <row r="174" spans="1:22" ht="23.25">
      <c r="A174" s="1"/>
      <c r="B174" s="52"/>
      <c r="C174" s="52"/>
      <c r="D174" s="52"/>
      <c r="E174" s="52"/>
      <c r="F174" s="52"/>
      <c r="G174" s="52"/>
      <c r="H174" s="68"/>
      <c r="I174" s="69"/>
      <c r="J174" s="65"/>
      <c r="K174" s="57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1"/>
    </row>
    <row r="175" spans="1:22" ht="23.25">
      <c r="A175" s="1"/>
      <c r="B175" s="52"/>
      <c r="C175" s="52"/>
      <c r="D175" s="52"/>
      <c r="E175" s="52"/>
      <c r="F175" s="52"/>
      <c r="G175" s="52"/>
      <c r="H175" s="68"/>
      <c r="I175" s="69"/>
      <c r="J175" s="65"/>
      <c r="K175" s="57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1"/>
    </row>
    <row r="176" spans="1:22" ht="23.25">
      <c r="A176" s="1"/>
      <c r="B176" s="52"/>
      <c r="C176" s="52"/>
      <c r="D176" s="52"/>
      <c r="E176" s="52"/>
      <c r="F176" s="52"/>
      <c r="G176" s="52"/>
      <c r="H176" s="68"/>
      <c r="I176" s="69"/>
      <c r="J176" s="65"/>
      <c r="K176" s="57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1"/>
    </row>
    <row r="177" spans="1:22" ht="23.25">
      <c r="A177" s="1"/>
      <c r="B177" s="52"/>
      <c r="C177" s="52"/>
      <c r="D177" s="52"/>
      <c r="E177" s="52"/>
      <c r="F177" s="52"/>
      <c r="G177" s="52"/>
      <c r="H177" s="68"/>
      <c r="I177" s="69"/>
      <c r="J177" s="65"/>
      <c r="K177" s="57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1"/>
    </row>
    <row r="178" spans="1:22" ht="23.25">
      <c r="A178" s="1"/>
      <c r="B178" s="52"/>
      <c r="C178" s="52"/>
      <c r="D178" s="52"/>
      <c r="E178" s="52"/>
      <c r="F178" s="52"/>
      <c r="G178" s="52"/>
      <c r="H178" s="68"/>
      <c r="I178" s="69"/>
      <c r="J178" s="65"/>
      <c r="K178" s="57"/>
      <c r="L178" s="74"/>
      <c r="M178" s="74"/>
      <c r="N178" s="74"/>
      <c r="O178" s="74"/>
      <c r="P178" s="74"/>
      <c r="Q178" s="74"/>
      <c r="R178" s="74"/>
      <c r="S178" s="74"/>
      <c r="T178" s="60"/>
      <c r="U178" s="60"/>
      <c r="V178" s="1"/>
    </row>
    <row r="179" spans="1:22" ht="23.25">
      <c r="A179" s="1"/>
      <c r="B179" s="52"/>
      <c r="C179" s="52"/>
      <c r="D179" s="52"/>
      <c r="E179" s="52"/>
      <c r="F179" s="52"/>
      <c r="G179" s="52"/>
      <c r="H179" s="68"/>
      <c r="I179" s="69"/>
      <c r="J179" s="65"/>
      <c r="K179" s="57"/>
      <c r="L179" s="74"/>
      <c r="M179" s="74"/>
      <c r="N179" s="74"/>
      <c r="O179" s="74"/>
      <c r="P179" s="74"/>
      <c r="Q179" s="74"/>
      <c r="R179" s="74"/>
      <c r="S179" s="74"/>
      <c r="T179" s="78"/>
      <c r="U179" s="60"/>
      <c r="V179" s="1"/>
    </row>
    <row r="180" spans="1:22" ht="23.25">
      <c r="A180" s="1"/>
      <c r="B180" s="79"/>
      <c r="C180" s="79"/>
      <c r="D180" s="79"/>
      <c r="E180" s="79"/>
      <c r="F180" s="79"/>
      <c r="G180" s="80"/>
      <c r="H180" s="81"/>
      <c r="I180" s="82"/>
      <c r="J180" s="83"/>
      <c r="K180" s="84"/>
      <c r="L180" s="85"/>
      <c r="M180" s="85"/>
      <c r="N180" s="85"/>
      <c r="O180" s="85"/>
      <c r="P180" s="85"/>
      <c r="Q180" s="85"/>
      <c r="R180" s="85"/>
      <c r="S180" s="85"/>
      <c r="T180" s="86"/>
      <c r="U180" s="85"/>
      <c r="V180" s="1"/>
    </row>
    <row r="181" spans="1:22" ht="23.25">
      <c r="A181" s="1" t="s">
        <v>35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90"/>
      <c r="R181" s="90"/>
      <c r="S181" s="90"/>
      <c r="T181" s="90"/>
      <c r="U181" s="90"/>
      <c r="V181" s="1" t="s">
        <v>35</v>
      </c>
    </row>
    <row r="65491" spans="1:22" ht="23.25">
      <c r="A65491" s="20"/>
      <c r="B65491" s="18"/>
      <c r="C65491" s="18"/>
      <c r="D65491" s="18"/>
      <c r="E65491" s="18"/>
      <c r="F65491" s="18"/>
      <c r="G65491" s="18"/>
      <c r="H65491" s="20"/>
      <c r="I65491" s="20"/>
      <c r="J65491" s="92"/>
      <c r="K65491" s="18"/>
      <c r="L65491" s="18"/>
      <c r="M65491" s="18"/>
      <c r="N65491" s="18"/>
      <c r="O65491" s="18"/>
      <c r="P65491" s="18"/>
      <c r="Q65491" s="18"/>
      <c r="R65491" s="18"/>
      <c r="S65491" s="18"/>
      <c r="T65491" s="18"/>
      <c r="U65491" s="18"/>
      <c r="V65491" s="20"/>
    </row>
    <row r="65492" spans="1:22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90"/>
      <c r="R65492" s="90"/>
      <c r="S65492" s="90"/>
      <c r="T65492" s="90"/>
      <c r="U65492" s="91" t="s">
        <v>34</v>
      </c>
      <c r="V65492" s="1"/>
    </row>
    <row r="65493" spans="1:22" ht="23.25">
      <c r="A65493" s="1"/>
      <c r="B65493" s="9"/>
      <c r="C65493" s="10"/>
      <c r="D65493" s="10"/>
      <c r="E65493" s="10"/>
      <c r="F65493" s="10"/>
      <c r="G65493" s="11"/>
      <c r="H65493" s="12"/>
      <c r="I65493" s="12"/>
      <c r="J65493" s="10"/>
      <c r="K65493" s="9" t="s">
        <v>3</v>
      </c>
      <c r="L65493" s="13"/>
      <c r="M65493" s="13"/>
      <c r="N65493" s="13"/>
      <c r="O65493" s="13"/>
      <c r="P65493" s="14"/>
      <c r="Q65493" s="15" t="s">
        <v>4</v>
      </c>
      <c r="R65493" s="10"/>
      <c r="S65493" s="10"/>
      <c r="T65493" s="10"/>
      <c r="U65493" s="16"/>
      <c r="V65493" s="1"/>
    </row>
    <row r="65494" spans="1:22" ht="23.25">
      <c r="A65494" s="1"/>
      <c r="B65494" s="17" t="s">
        <v>5</v>
      </c>
      <c r="C65494" s="18"/>
      <c r="D65494" s="18"/>
      <c r="E65494" s="18"/>
      <c r="F65494" s="18"/>
      <c r="G65494" s="19"/>
      <c r="H65494" s="20"/>
      <c r="I65494" s="20"/>
      <c r="J65494" s="21"/>
      <c r="K65494" s="22"/>
      <c r="L65494" s="23" t="s">
        <v>6</v>
      </c>
      <c r="M65494" s="23"/>
      <c r="N65494" s="23"/>
      <c r="O65494" s="23"/>
      <c r="P65494" s="24"/>
      <c r="Q65494" s="17" t="s">
        <v>7</v>
      </c>
      <c r="R65494" s="18"/>
      <c r="S65494" s="18"/>
      <c r="T65494" s="18"/>
      <c r="U65494" s="25"/>
      <c r="V65494" s="1"/>
    </row>
    <row r="65495" spans="1:22" ht="23.25">
      <c r="A65495" s="1"/>
      <c r="B65495" s="26" t="s">
        <v>8</v>
      </c>
      <c r="C65495" s="27"/>
      <c r="D65495" s="27"/>
      <c r="E65495" s="27"/>
      <c r="F65495" s="27"/>
      <c r="G65495" s="28"/>
      <c r="H65495" s="1"/>
      <c r="I65495" s="2" t="s">
        <v>9</v>
      </c>
      <c r="J65495" s="18"/>
      <c r="K65495" s="29" t="s">
        <v>10</v>
      </c>
      <c r="L65495" s="30"/>
      <c r="M65495" s="31"/>
      <c r="N65495" s="32"/>
      <c r="O65495" s="29" t="s">
        <v>11</v>
      </c>
      <c r="P65495" s="25"/>
      <c r="Q65495" s="26" t="s">
        <v>12</v>
      </c>
      <c r="R65495" s="27"/>
      <c r="S65495" s="27"/>
      <c r="T65495" s="27"/>
      <c r="U65495" s="33"/>
      <c r="V65495" s="1"/>
    </row>
    <row r="65496" spans="1:22" ht="23.25">
      <c r="A65496" s="1"/>
      <c r="B65496" s="34"/>
      <c r="C65496" s="34"/>
      <c r="D65496" s="34"/>
      <c r="E65496" s="34"/>
      <c r="F65496" s="34"/>
      <c r="G65496" s="30"/>
      <c r="H65496" s="34"/>
      <c r="I65496" s="35"/>
      <c r="J65496" s="36"/>
      <c r="K65496" s="37" t="s">
        <v>13</v>
      </c>
      <c r="L65496" s="38" t="s">
        <v>14</v>
      </c>
      <c r="M65496" s="38" t="s">
        <v>15</v>
      </c>
      <c r="N65496" s="37" t="s">
        <v>16</v>
      </c>
      <c r="O65496" s="26" t="s">
        <v>17</v>
      </c>
      <c r="P65496" s="33"/>
      <c r="Q65496" s="30"/>
      <c r="R65496" s="39"/>
      <c r="S65496" s="30"/>
      <c r="T65496" s="40" t="s">
        <v>18</v>
      </c>
      <c r="U65496" s="41"/>
      <c r="V65496" s="1"/>
    </row>
    <row r="65497" spans="1:22" ht="23.25">
      <c r="A65497" s="1"/>
      <c r="B65497" s="17" t="s">
        <v>19</v>
      </c>
      <c r="C65497" s="17" t="s">
        <v>20</v>
      </c>
      <c r="D65497" s="17" t="s">
        <v>21</v>
      </c>
      <c r="E65497" s="17" t="s">
        <v>22</v>
      </c>
      <c r="F65497" s="37" t="s">
        <v>23</v>
      </c>
      <c r="G65497" s="42" t="s">
        <v>24</v>
      </c>
      <c r="H65497" s="34"/>
      <c r="I65497" s="1"/>
      <c r="J65497" s="36"/>
      <c r="K65497" s="38" t="s">
        <v>25</v>
      </c>
      <c r="L65497" s="38"/>
      <c r="M65497" s="34"/>
      <c r="N65497" s="38"/>
      <c r="O65497" s="35" t="s">
        <v>26</v>
      </c>
      <c r="P65497" s="43" t="s">
        <v>26</v>
      </c>
      <c r="Q65497" s="38" t="s">
        <v>14</v>
      </c>
      <c r="R65497" s="37" t="s">
        <v>27</v>
      </c>
      <c r="S65497" s="38" t="s">
        <v>28</v>
      </c>
      <c r="T65497" s="26" t="s">
        <v>29</v>
      </c>
      <c r="U65497" s="33"/>
      <c r="V65497" s="1"/>
    </row>
    <row r="65498" spans="1:22" ht="23.25">
      <c r="A65498" s="1"/>
      <c r="B65498" s="44"/>
      <c r="C65498" s="44"/>
      <c r="D65498" s="44"/>
      <c r="E65498" s="44"/>
      <c r="F65498" s="44"/>
      <c r="G65498" s="45"/>
      <c r="H65498" s="44"/>
      <c r="I65498" s="46"/>
      <c r="J65498" s="47"/>
      <c r="K65498" s="48"/>
      <c r="L65498" s="48"/>
      <c r="M65498" s="45"/>
      <c r="N65498" s="49"/>
      <c r="O65498" s="47" t="s">
        <v>30</v>
      </c>
      <c r="P65498" s="50" t="s">
        <v>31</v>
      </c>
      <c r="Q65498" s="45"/>
      <c r="R65498" s="48"/>
      <c r="S65498" s="48"/>
      <c r="T65498" s="51" t="s">
        <v>32</v>
      </c>
      <c r="U65498" s="51" t="s">
        <v>33</v>
      </c>
      <c r="V65498" s="1"/>
    </row>
    <row r="65499" spans="1:22" ht="23.25">
      <c r="A65499" s="1"/>
      <c r="B65499" s="52"/>
      <c r="C65499" s="52"/>
      <c r="D65499" s="52"/>
      <c r="E65499" s="52"/>
      <c r="F65499" s="52"/>
      <c r="G65499" s="53"/>
      <c r="H65499" s="54"/>
      <c r="I65499" s="55"/>
      <c r="J65499" s="56"/>
      <c r="K65499" s="57"/>
      <c r="L65499" s="58"/>
      <c r="M65499" s="59"/>
      <c r="N65499" s="60"/>
      <c r="O65499" s="61"/>
      <c r="P65499" s="62"/>
      <c r="Q65499" s="58"/>
      <c r="R65499" s="58"/>
      <c r="S65499" s="58"/>
      <c r="T65499" s="58"/>
      <c r="U65499" s="60"/>
      <c r="V65499" s="1"/>
    </row>
    <row r="65500" spans="1:22" ht="23.25">
      <c r="A65500" s="1"/>
      <c r="B65500" s="52"/>
      <c r="C65500" s="63"/>
      <c r="D65500" s="63"/>
      <c r="E65500" s="63"/>
      <c r="F65500" s="63"/>
      <c r="G65500" s="64"/>
      <c r="H65500" s="55"/>
      <c r="I65500" s="55"/>
      <c r="J65500" s="65"/>
      <c r="K65500" s="57"/>
      <c r="L65500" s="61"/>
      <c r="M65500" s="66"/>
      <c r="N65500" s="60"/>
      <c r="O65500" s="61"/>
      <c r="P65500" s="67"/>
      <c r="Q65500" s="58"/>
      <c r="R65500" s="58"/>
      <c r="S65500" s="58"/>
      <c r="T65500" s="60"/>
      <c r="U65500" s="60"/>
      <c r="V65500" s="1"/>
    </row>
    <row r="65501" spans="1:22" ht="23.25">
      <c r="A65501" s="1"/>
      <c r="B65501" s="52"/>
      <c r="C65501" s="52"/>
      <c r="D65501" s="52"/>
      <c r="E65501" s="52"/>
      <c r="F65501" s="52"/>
      <c r="G65501" s="52"/>
      <c r="H65501" s="68"/>
      <c r="I65501" s="69"/>
      <c r="J65501" s="65"/>
      <c r="K65501" s="57"/>
      <c r="L65501" s="60"/>
      <c r="M65501" s="60"/>
      <c r="N65501" s="60"/>
      <c r="O65501" s="60"/>
      <c r="P65501" s="60"/>
      <c r="Q65501" s="60"/>
      <c r="R65501" s="60"/>
      <c r="S65501" s="60"/>
      <c r="T65501" s="60"/>
      <c r="U65501" s="60"/>
      <c r="V65501" s="1"/>
    </row>
    <row r="65502" spans="1:22" ht="23.25">
      <c r="A65502" s="1"/>
      <c r="B65502" s="52"/>
      <c r="C65502" s="52"/>
      <c r="D65502" s="52"/>
      <c r="E65502" s="52"/>
      <c r="F65502" s="52"/>
      <c r="G65502" s="52"/>
      <c r="H65502" s="68"/>
      <c r="I65502" s="69"/>
      <c r="J65502" s="65"/>
      <c r="K65502" s="57"/>
      <c r="L65502" s="60"/>
      <c r="M65502" s="60"/>
      <c r="N65502" s="60"/>
      <c r="O65502" s="60"/>
      <c r="P65502" s="60"/>
      <c r="Q65502" s="60"/>
      <c r="R65502" s="60"/>
      <c r="S65502" s="60"/>
      <c r="T65502" s="60"/>
      <c r="U65502" s="60"/>
      <c r="V65502" s="1"/>
    </row>
    <row r="65503" spans="1:22" ht="23.25">
      <c r="A65503" s="1"/>
      <c r="B65503" s="52"/>
      <c r="C65503" s="52"/>
      <c r="D65503" s="52"/>
      <c r="E65503" s="52"/>
      <c r="F65503" s="52"/>
      <c r="G65503" s="52"/>
      <c r="H65503" s="68"/>
      <c r="I65503" s="69"/>
      <c r="J65503" s="65"/>
      <c r="K65503" s="57"/>
      <c r="L65503" s="60"/>
      <c r="M65503" s="60"/>
      <c r="N65503" s="60"/>
      <c r="O65503" s="60"/>
      <c r="P65503" s="60"/>
      <c r="Q65503" s="60"/>
      <c r="R65503" s="60"/>
      <c r="S65503" s="60"/>
      <c r="T65503" s="60"/>
      <c r="U65503" s="60"/>
      <c r="V65503" s="1"/>
    </row>
    <row r="65504" spans="1:22" ht="23.25">
      <c r="A65504" s="1"/>
      <c r="B65504" s="52"/>
      <c r="C65504" s="52"/>
      <c r="D65504" s="52"/>
      <c r="E65504" s="52"/>
      <c r="F65504" s="52"/>
      <c r="G65504" s="52"/>
      <c r="H65504" s="68"/>
      <c r="I65504" s="69"/>
      <c r="J65504" s="65"/>
      <c r="K65504" s="57"/>
      <c r="L65504" s="60"/>
      <c r="M65504" s="60"/>
      <c r="N65504" s="60"/>
      <c r="O65504" s="60"/>
      <c r="P65504" s="60"/>
      <c r="Q65504" s="60"/>
      <c r="R65504" s="60"/>
      <c r="S65504" s="60"/>
      <c r="T65504" s="60"/>
      <c r="U65504" s="60"/>
      <c r="V65504" s="1"/>
    </row>
    <row r="65505" spans="1:22" ht="23.25">
      <c r="A65505" s="1"/>
      <c r="B65505" s="52"/>
      <c r="C65505" s="52"/>
      <c r="D65505" s="52"/>
      <c r="E65505" s="52"/>
      <c r="F65505" s="52"/>
      <c r="G65505" s="52"/>
      <c r="H65505" s="68"/>
      <c r="I65505" s="69"/>
      <c r="J65505" s="65"/>
      <c r="K65505" s="57"/>
      <c r="L65505" s="60"/>
      <c r="M65505" s="60"/>
      <c r="N65505" s="60"/>
      <c r="O65505" s="60"/>
      <c r="P65505" s="60"/>
      <c r="Q65505" s="60"/>
      <c r="R65505" s="60"/>
      <c r="S65505" s="60"/>
      <c r="T65505" s="60"/>
      <c r="U65505" s="60"/>
      <c r="V65505" s="1"/>
    </row>
    <row r="65506" spans="1:22" ht="23.25">
      <c r="A65506" s="1"/>
      <c r="B65506" s="52"/>
      <c r="C65506" s="52"/>
      <c r="D65506" s="52"/>
      <c r="E65506" s="52"/>
      <c r="F65506" s="52"/>
      <c r="G65506" s="52"/>
      <c r="H65506" s="68"/>
      <c r="I65506" s="69"/>
      <c r="J65506" s="65"/>
      <c r="K65506" s="57"/>
      <c r="L65506" s="60"/>
      <c r="M65506" s="60"/>
      <c r="N65506" s="60"/>
      <c r="O65506" s="60"/>
      <c r="P65506" s="60"/>
      <c r="Q65506" s="60"/>
      <c r="R65506" s="60"/>
      <c r="S65506" s="60"/>
      <c r="T65506" s="60"/>
      <c r="U65506" s="60"/>
      <c r="V65506" s="1"/>
    </row>
    <row r="65507" spans="1:22" ht="23.25">
      <c r="A65507" s="1"/>
      <c r="B65507" s="52"/>
      <c r="C65507" s="52"/>
      <c r="D65507" s="52"/>
      <c r="E65507" s="52"/>
      <c r="F65507" s="52"/>
      <c r="G65507" s="52"/>
      <c r="H65507" s="68"/>
      <c r="I65507" s="69"/>
      <c r="J65507" s="65"/>
      <c r="K65507" s="57"/>
      <c r="L65507" s="60"/>
      <c r="M65507" s="60"/>
      <c r="N65507" s="60"/>
      <c r="O65507" s="60"/>
      <c r="P65507" s="60"/>
      <c r="Q65507" s="60"/>
      <c r="R65507" s="60"/>
      <c r="S65507" s="60"/>
      <c r="T65507" s="60"/>
      <c r="U65507" s="60"/>
      <c r="V65507" s="1"/>
    </row>
    <row r="65508" spans="1:22" ht="23.25">
      <c r="A65508" s="1"/>
      <c r="B65508" s="52"/>
      <c r="C65508" s="52"/>
      <c r="D65508" s="52"/>
      <c r="E65508" s="52"/>
      <c r="F65508" s="52"/>
      <c r="G65508" s="52"/>
      <c r="H65508" s="68"/>
      <c r="I65508" s="69"/>
      <c r="J65508" s="65"/>
      <c r="K65508" s="57"/>
      <c r="L65508" s="60"/>
      <c r="M65508" s="60"/>
      <c r="N65508" s="60"/>
      <c r="O65508" s="60"/>
      <c r="P65508" s="60"/>
      <c r="Q65508" s="60"/>
      <c r="R65508" s="60"/>
      <c r="S65508" s="60"/>
      <c r="T65508" s="60"/>
      <c r="U65508" s="60"/>
      <c r="V65508" s="1"/>
    </row>
    <row r="65509" spans="1:22" ht="23.25">
      <c r="A65509" s="1"/>
      <c r="B65509" s="63"/>
      <c r="C65509" s="63"/>
      <c r="D65509" s="63"/>
      <c r="E65509" s="52"/>
      <c r="F65509" s="52"/>
      <c r="G65509" s="52"/>
      <c r="H65509" s="70"/>
      <c r="I65509" s="71"/>
      <c r="J65509" s="72"/>
      <c r="K65509" s="73"/>
      <c r="L65509" s="60"/>
      <c r="M65509" s="60"/>
      <c r="N65509" s="60"/>
      <c r="O65509" s="60"/>
      <c r="P65509" s="60"/>
      <c r="Q65509" s="60"/>
      <c r="R65509" s="60"/>
      <c r="S65509" s="60"/>
      <c r="T65509" s="60"/>
      <c r="U65509" s="60"/>
      <c r="V65509" s="1"/>
    </row>
    <row r="65510" spans="1:22" ht="23.25">
      <c r="A65510" s="1"/>
      <c r="B65510" s="52"/>
      <c r="C65510" s="52"/>
      <c r="D65510" s="52"/>
      <c r="E65510" s="52"/>
      <c r="F65510" s="52"/>
      <c r="G65510" s="52"/>
      <c r="H65510" s="68"/>
      <c r="I65510" s="69"/>
      <c r="J65510" s="65"/>
      <c r="K65510" s="57"/>
      <c r="L65510" s="74"/>
      <c r="M65510" s="74"/>
      <c r="N65510" s="74"/>
      <c r="O65510" s="74"/>
      <c r="P65510" s="74"/>
      <c r="Q65510" s="74"/>
      <c r="R65510" s="74"/>
      <c r="S65510" s="74"/>
      <c r="T65510" s="60"/>
      <c r="U65510" s="60"/>
      <c r="V65510" s="1"/>
    </row>
    <row r="65511" spans="1:22" ht="23.25">
      <c r="A65511" s="1"/>
      <c r="B65511" s="52"/>
      <c r="C65511" s="52"/>
      <c r="D65511" s="52"/>
      <c r="E65511" s="52"/>
      <c r="F65511" s="52"/>
      <c r="G65511" s="52"/>
      <c r="H65511" s="68"/>
      <c r="I65511" s="69"/>
      <c r="J65511" s="65"/>
      <c r="K65511" s="57"/>
      <c r="L65511" s="60"/>
      <c r="M65511" s="60"/>
      <c r="N65511" s="60"/>
      <c r="O65511" s="60"/>
      <c r="P65511" s="60"/>
      <c r="Q65511" s="60"/>
      <c r="R65511" s="60"/>
      <c r="S65511" s="60"/>
      <c r="T65511" s="60"/>
      <c r="U65511" s="60"/>
      <c r="V65511" s="1"/>
    </row>
    <row r="65512" spans="1:22" ht="23.25">
      <c r="A65512" s="1"/>
      <c r="B65512" s="52"/>
      <c r="C65512" s="52"/>
      <c r="D65512" s="52"/>
      <c r="E65512" s="52"/>
      <c r="F65512" s="52"/>
      <c r="G65512" s="52"/>
      <c r="H65512" s="68"/>
      <c r="I65512" s="69"/>
      <c r="J65512" s="65"/>
      <c r="K65512" s="57"/>
      <c r="L65512" s="60"/>
      <c r="M65512" s="60"/>
      <c r="N65512" s="60"/>
      <c r="O65512" s="60"/>
      <c r="P65512" s="60"/>
      <c r="Q65512" s="60"/>
      <c r="R65512" s="60"/>
      <c r="S65512" s="60"/>
      <c r="T65512" s="60"/>
      <c r="U65512" s="60"/>
      <c r="V65512" s="1"/>
    </row>
    <row r="65513" spans="1:22" ht="23.25">
      <c r="A65513" s="1"/>
      <c r="B65513" s="52"/>
      <c r="C65513" s="52"/>
      <c r="D65513" s="52"/>
      <c r="E65513" s="52"/>
      <c r="F65513" s="52"/>
      <c r="G65513" s="52"/>
      <c r="H65513" s="68"/>
      <c r="I65513" s="69"/>
      <c r="J65513" s="65"/>
      <c r="K65513" s="57"/>
      <c r="L65513" s="60"/>
      <c r="M65513" s="60"/>
      <c r="N65513" s="60"/>
      <c r="O65513" s="60"/>
      <c r="P65513" s="60"/>
      <c r="Q65513" s="60"/>
      <c r="R65513" s="60"/>
      <c r="S65513" s="60"/>
      <c r="T65513" s="60"/>
      <c r="U65513" s="60"/>
      <c r="V65513" s="1"/>
    </row>
    <row r="65514" spans="1:22" ht="23.25">
      <c r="A65514" s="1"/>
      <c r="B65514" s="52"/>
      <c r="C65514" s="52"/>
      <c r="D65514" s="52"/>
      <c r="E65514" s="52"/>
      <c r="F65514" s="52"/>
      <c r="G65514" s="63"/>
      <c r="H65514" s="68"/>
      <c r="I65514" s="69"/>
      <c r="J65514" s="65"/>
      <c r="K65514" s="57"/>
      <c r="L65514" s="60"/>
      <c r="M65514" s="60"/>
      <c r="N65514" s="60"/>
      <c r="O65514" s="60"/>
      <c r="P65514" s="60"/>
      <c r="Q65514" s="60"/>
      <c r="R65514" s="60"/>
      <c r="S65514" s="60"/>
      <c r="T65514" s="60"/>
      <c r="U65514" s="60"/>
      <c r="V65514" s="1"/>
    </row>
    <row r="65515" spans="1:22" ht="23.25">
      <c r="A65515" s="1"/>
      <c r="B65515" s="52"/>
      <c r="C65515" s="52"/>
      <c r="D65515" s="52"/>
      <c r="E65515" s="52"/>
      <c r="F65515" s="52"/>
      <c r="G65515" s="52"/>
      <c r="H65515" s="68"/>
      <c r="I65515" s="69"/>
      <c r="J65515" s="65"/>
      <c r="K65515" s="75"/>
      <c r="L65515" s="74"/>
      <c r="M65515" s="74"/>
      <c r="N65515" s="74"/>
      <c r="O65515" s="74"/>
      <c r="P65515" s="74"/>
      <c r="Q65515" s="74"/>
      <c r="R65515" s="74"/>
      <c r="S65515" s="74"/>
      <c r="T65515" s="60"/>
      <c r="U65515" s="60"/>
      <c r="V65515" s="1"/>
    </row>
    <row r="65516" spans="1:22" ht="23.25">
      <c r="A65516" s="1"/>
      <c r="B65516" s="52"/>
      <c r="C65516" s="52"/>
      <c r="D65516" s="52"/>
      <c r="E65516" s="52"/>
      <c r="F65516" s="52"/>
      <c r="G65516" s="52"/>
      <c r="H65516" s="68"/>
      <c r="I65516" s="69"/>
      <c r="J65516" s="65"/>
      <c r="K65516" s="57"/>
      <c r="L65516" s="60"/>
      <c r="M65516" s="60"/>
      <c r="N65516" s="60"/>
      <c r="O65516" s="60"/>
      <c r="P65516" s="60"/>
      <c r="Q65516" s="60"/>
      <c r="R65516" s="60"/>
      <c r="S65516" s="60"/>
      <c r="T65516" s="60"/>
      <c r="U65516" s="60"/>
      <c r="V65516" s="1"/>
    </row>
    <row r="65517" spans="1:22" ht="23.25">
      <c r="A65517" s="1"/>
      <c r="B65517" s="52"/>
      <c r="C65517" s="52"/>
      <c r="D65517" s="52"/>
      <c r="E65517" s="52"/>
      <c r="F65517" s="52"/>
      <c r="G65517" s="52"/>
      <c r="H65517" s="68"/>
      <c r="I65517" s="69"/>
      <c r="J65517" s="65"/>
      <c r="K65517" s="57"/>
      <c r="L65517" s="60"/>
      <c r="M65517" s="60"/>
      <c r="N65517" s="60"/>
      <c r="O65517" s="60"/>
      <c r="P65517" s="60"/>
      <c r="Q65517" s="60"/>
      <c r="R65517" s="60"/>
      <c r="S65517" s="60"/>
      <c r="T65517" s="60"/>
      <c r="U65517" s="60"/>
      <c r="V65517" s="1"/>
    </row>
    <row r="65518" spans="1:22" ht="23.25">
      <c r="A65518" s="1"/>
      <c r="B65518" s="52"/>
      <c r="C65518" s="52"/>
      <c r="D65518" s="52"/>
      <c r="E65518" s="52"/>
      <c r="F65518" s="52"/>
      <c r="G65518" s="52"/>
      <c r="H65518" s="68"/>
      <c r="I65518" s="69"/>
      <c r="J65518" s="65"/>
      <c r="K65518" s="57"/>
      <c r="L65518" s="60"/>
      <c r="M65518" s="60"/>
      <c r="N65518" s="60"/>
      <c r="O65518" s="60"/>
      <c r="P65518" s="60"/>
      <c r="Q65518" s="60"/>
      <c r="R65518" s="60"/>
      <c r="S65518" s="60"/>
      <c r="T65518" s="60"/>
      <c r="U65518" s="60"/>
      <c r="V65518" s="1"/>
    </row>
    <row r="65519" spans="1:22" ht="23.25">
      <c r="A65519" s="1"/>
      <c r="B65519" s="52"/>
      <c r="C65519" s="52"/>
      <c r="D65519" s="52"/>
      <c r="E65519" s="52"/>
      <c r="F65519" s="52"/>
      <c r="G65519" s="52"/>
      <c r="H65519" s="68"/>
      <c r="I65519" s="69"/>
      <c r="J65519" s="65"/>
      <c r="K65519" s="57"/>
      <c r="L65519" s="60"/>
      <c r="M65519" s="60"/>
      <c r="N65519" s="60"/>
      <c r="O65519" s="60"/>
      <c r="P65519" s="60"/>
      <c r="Q65519" s="60"/>
      <c r="R65519" s="60"/>
      <c r="S65519" s="60"/>
      <c r="T65519" s="60"/>
      <c r="U65519" s="60"/>
      <c r="V65519" s="1"/>
    </row>
    <row r="65520" spans="1:22" ht="23.25">
      <c r="A65520" s="1"/>
      <c r="B65520" s="52"/>
      <c r="C65520" s="52"/>
      <c r="D65520" s="52"/>
      <c r="E65520" s="53"/>
      <c r="F65520" s="76"/>
      <c r="G65520" s="77"/>
      <c r="H65520" s="68"/>
      <c r="I65520" s="69"/>
      <c r="J65520" s="65"/>
      <c r="K65520" s="57"/>
      <c r="L65520" s="60"/>
      <c r="M65520" s="60"/>
      <c r="N65520" s="60"/>
      <c r="O65520" s="60"/>
      <c r="P65520" s="60"/>
      <c r="Q65520" s="60"/>
      <c r="R65520" s="60"/>
      <c r="S65520" s="60"/>
      <c r="T65520" s="60"/>
      <c r="U65520" s="60"/>
      <c r="V65520" s="1"/>
    </row>
    <row r="65521" spans="1:22" ht="23.25">
      <c r="A65521" s="1"/>
      <c r="B65521" s="52"/>
      <c r="C65521" s="52"/>
      <c r="D65521" s="52"/>
      <c r="E65521" s="53"/>
      <c r="F65521" s="76"/>
      <c r="G65521" s="77"/>
      <c r="H65521" s="68"/>
      <c r="I65521" s="69"/>
      <c r="J65521" s="65"/>
      <c r="K65521" s="75"/>
      <c r="L65521" s="60"/>
      <c r="M65521" s="60"/>
      <c r="N65521" s="60"/>
      <c r="O65521" s="60"/>
      <c r="P65521" s="60"/>
      <c r="Q65521" s="60"/>
      <c r="R65521" s="60"/>
      <c r="S65521" s="60"/>
      <c r="T65521" s="60"/>
      <c r="U65521" s="60"/>
      <c r="V65521" s="1"/>
    </row>
    <row r="65522" spans="1:22" ht="23.25">
      <c r="A65522" s="1"/>
      <c r="B65522" s="52"/>
      <c r="C65522" s="52"/>
      <c r="D65522" s="52"/>
      <c r="E65522" s="52"/>
      <c r="F65522" s="52"/>
      <c r="G65522" s="52"/>
      <c r="H65522" s="68"/>
      <c r="I65522" s="69"/>
      <c r="J65522" s="65"/>
      <c r="K65522" s="57"/>
      <c r="L65522" s="60"/>
      <c r="M65522" s="60"/>
      <c r="N65522" s="60"/>
      <c r="O65522" s="60"/>
      <c r="P65522" s="60"/>
      <c r="Q65522" s="60"/>
      <c r="R65522" s="60"/>
      <c r="S65522" s="60"/>
      <c r="T65522" s="60"/>
      <c r="U65522" s="60"/>
      <c r="V65522" s="1"/>
    </row>
    <row r="65523" spans="1:22" ht="23.25">
      <c r="A65523" s="1"/>
      <c r="B65523" s="52"/>
      <c r="C65523" s="52"/>
      <c r="D65523" s="52"/>
      <c r="E65523" s="52"/>
      <c r="F65523" s="52"/>
      <c r="G65523" s="52"/>
      <c r="H65523" s="68"/>
      <c r="I65523" s="69"/>
      <c r="J65523" s="65"/>
      <c r="K65523" s="57"/>
      <c r="L65523" s="60"/>
      <c r="M65523" s="60"/>
      <c r="N65523" s="61"/>
      <c r="O65523" s="60"/>
      <c r="P65523" s="60"/>
      <c r="Q65523" s="60"/>
      <c r="R65523" s="60"/>
      <c r="S65523" s="60"/>
      <c r="T65523" s="60"/>
      <c r="U65523" s="60"/>
      <c r="V65523" s="1"/>
    </row>
    <row r="65524" spans="1:22" ht="23.25">
      <c r="A65524" s="1"/>
      <c r="B65524" s="52"/>
      <c r="C65524" s="52"/>
      <c r="D65524" s="52"/>
      <c r="E65524" s="52"/>
      <c r="F65524" s="52"/>
      <c r="G65524" s="52"/>
      <c r="H65524" s="68"/>
      <c r="I65524" s="69"/>
      <c r="J65524" s="65"/>
      <c r="K65524" s="57"/>
      <c r="L65524" s="60"/>
      <c r="M65524" s="60"/>
      <c r="N65524" s="60"/>
      <c r="O65524" s="60"/>
      <c r="P65524" s="60"/>
      <c r="Q65524" s="60"/>
      <c r="R65524" s="60"/>
      <c r="S65524" s="60"/>
      <c r="T65524" s="60"/>
      <c r="U65524" s="60"/>
      <c r="V65524" s="1"/>
    </row>
    <row r="65525" spans="1:22" ht="23.25">
      <c r="A65525" s="1"/>
      <c r="B65525" s="52"/>
      <c r="C65525" s="52"/>
      <c r="D65525" s="52"/>
      <c r="E65525" s="52"/>
      <c r="F65525" s="52"/>
      <c r="G65525" s="52"/>
      <c r="H65525" s="68"/>
      <c r="I65525" s="69"/>
      <c r="J65525" s="65"/>
      <c r="K65525" s="57"/>
      <c r="L65525" s="74"/>
      <c r="M65525" s="74"/>
      <c r="N65525" s="74"/>
      <c r="O65525" s="74"/>
      <c r="P65525" s="74"/>
      <c r="Q65525" s="74"/>
      <c r="R65525" s="74"/>
      <c r="S65525" s="74"/>
      <c r="T65525" s="60"/>
      <c r="U65525" s="60"/>
      <c r="V65525" s="1"/>
    </row>
    <row r="65526" spans="1:22" ht="23.25">
      <c r="A65526" s="1"/>
      <c r="B65526" s="52"/>
      <c r="C65526" s="52"/>
      <c r="D65526" s="52"/>
      <c r="E65526" s="52"/>
      <c r="F65526" s="52"/>
      <c r="G65526" s="52"/>
      <c r="H65526" s="68"/>
      <c r="I65526" s="69"/>
      <c r="J65526" s="65"/>
      <c r="K65526" s="57"/>
      <c r="L65526" s="60"/>
      <c r="M65526" s="60"/>
      <c r="N65526" s="60"/>
      <c r="O65526" s="60"/>
      <c r="P65526" s="60"/>
      <c r="Q65526" s="60"/>
      <c r="R65526" s="60"/>
      <c r="S65526" s="60"/>
      <c r="T65526" s="60"/>
      <c r="U65526" s="60"/>
      <c r="V65526" s="1"/>
    </row>
    <row r="65527" spans="1:22" ht="23.25">
      <c r="A65527" s="1"/>
      <c r="B65527" s="52"/>
      <c r="C65527" s="52"/>
      <c r="D65527" s="52"/>
      <c r="E65527" s="52"/>
      <c r="F65527" s="52"/>
      <c r="G65527" s="52"/>
      <c r="H65527" s="68"/>
      <c r="I65527" s="69"/>
      <c r="J65527" s="65"/>
      <c r="K65527" s="75"/>
      <c r="L65527" s="60"/>
      <c r="M65527" s="60"/>
      <c r="N65527" s="60"/>
      <c r="O65527" s="60"/>
      <c r="P65527" s="60"/>
      <c r="Q65527" s="60"/>
      <c r="R65527" s="60"/>
      <c r="S65527" s="60"/>
      <c r="T65527" s="60"/>
      <c r="U65527" s="60"/>
      <c r="V65527" s="1"/>
    </row>
    <row r="65528" spans="1:22" ht="23.25">
      <c r="A65528" s="1"/>
      <c r="B65528" s="52"/>
      <c r="C65528" s="52"/>
      <c r="D65528" s="52"/>
      <c r="E65528" s="52"/>
      <c r="F65528" s="52"/>
      <c r="G65528" s="52"/>
      <c r="H65528" s="68"/>
      <c r="I65528" s="69"/>
      <c r="J65528" s="65"/>
      <c r="K65528" s="57"/>
      <c r="L65528" s="60"/>
      <c r="M65528" s="60"/>
      <c r="N65528" s="60"/>
      <c r="O65528" s="60"/>
      <c r="P65528" s="60"/>
      <c r="Q65528" s="60"/>
      <c r="R65528" s="60"/>
      <c r="S65528" s="60"/>
      <c r="T65528" s="60"/>
      <c r="U65528" s="60"/>
      <c r="V65528" s="1"/>
    </row>
    <row r="65529" spans="1:22" ht="23.25">
      <c r="A65529" s="1"/>
      <c r="B65529" s="52"/>
      <c r="C65529" s="52"/>
      <c r="D65529" s="52"/>
      <c r="E65529" s="52"/>
      <c r="F65529" s="52"/>
      <c r="G65529" s="52"/>
      <c r="H65529" s="68"/>
      <c r="I65529" s="69"/>
      <c r="J65529" s="65"/>
      <c r="K65529" s="57"/>
      <c r="L65529" s="60"/>
      <c r="M65529" s="60"/>
      <c r="N65529" s="60"/>
      <c r="O65529" s="60"/>
      <c r="P65529" s="60"/>
      <c r="Q65529" s="60"/>
      <c r="R65529" s="60"/>
      <c r="S65529" s="60"/>
      <c r="T65529" s="60"/>
      <c r="U65529" s="60"/>
      <c r="V65529" s="1"/>
    </row>
    <row r="65530" spans="1:22" ht="23.25">
      <c r="A65530" s="1"/>
      <c r="B65530" s="52"/>
      <c r="C65530" s="52"/>
      <c r="D65530" s="52"/>
      <c r="E65530" s="52"/>
      <c r="F65530" s="52"/>
      <c r="G65530" s="52"/>
      <c r="H65530" s="68"/>
      <c r="I65530" s="69"/>
      <c r="J65530" s="65"/>
      <c r="K65530" s="57"/>
      <c r="L65530" s="60"/>
      <c r="M65530" s="60"/>
      <c r="N65530" s="60"/>
      <c r="O65530" s="60"/>
      <c r="P65530" s="60"/>
      <c r="Q65530" s="60"/>
      <c r="R65530" s="60"/>
      <c r="S65530" s="60"/>
      <c r="T65530" s="60"/>
      <c r="U65530" s="60"/>
      <c r="V65530" s="1"/>
    </row>
    <row r="65531" spans="1:22" ht="23.25">
      <c r="A65531" s="1"/>
      <c r="B65531" s="52"/>
      <c r="C65531" s="52"/>
      <c r="D65531" s="52"/>
      <c r="E65531" s="52"/>
      <c r="F65531" s="52"/>
      <c r="G65531" s="52"/>
      <c r="H65531" s="68"/>
      <c r="I65531" s="69"/>
      <c r="J65531" s="65"/>
      <c r="K65531" s="57"/>
      <c r="L65531" s="60"/>
      <c r="M65531" s="60"/>
      <c r="N65531" s="60"/>
      <c r="O65531" s="60"/>
      <c r="P65531" s="60"/>
      <c r="Q65531" s="60"/>
      <c r="R65531" s="60"/>
      <c r="S65531" s="60"/>
      <c r="T65531" s="60"/>
      <c r="U65531" s="60"/>
      <c r="V65531" s="1"/>
    </row>
    <row r="65532" spans="1:22" ht="23.25">
      <c r="A65532" s="1"/>
      <c r="B65532" s="52"/>
      <c r="C65532" s="52"/>
      <c r="D65532" s="52"/>
      <c r="E65532" s="52"/>
      <c r="F65532" s="52"/>
      <c r="G65532" s="52"/>
      <c r="H65532" s="68"/>
      <c r="I65532" s="69"/>
      <c r="J65532" s="65"/>
      <c r="K65532" s="57"/>
      <c r="L65532" s="60"/>
      <c r="M65532" s="60"/>
      <c r="N65532" s="60"/>
      <c r="O65532" s="60"/>
      <c r="P65532" s="60"/>
      <c r="Q65532" s="60"/>
      <c r="R65532" s="60"/>
      <c r="S65532" s="60"/>
      <c r="T65532" s="60"/>
      <c r="U65532" s="60"/>
      <c r="V65532" s="1"/>
    </row>
    <row r="65533" spans="1:22" ht="23.25">
      <c r="A65533" s="1"/>
      <c r="B65533" s="52"/>
      <c r="C65533" s="52"/>
      <c r="D65533" s="52"/>
      <c r="E65533" s="52"/>
      <c r="F65533" s="52"/>
      <c r="G65533" s="52"/>
      <c r="H65533" s="68"/>
      <c r="I65533" s="69"/>
      <c r="J65533" s="65"/>
      <c r="K65533" s="57"/>
      <c r="L65533" s="74"/>
      <c r="M65533" s="74"/>
      <c r="N65533" s="74"/>
      <c r="O65533" s="74"/>
      <c r="P65533" s="74"/>
      <c r="Q65533" s="74"/>
      <c r="R65533" s="74"/>
      <c r="S65533" s="74"/>
      <c r="T65533" s="60"/>
      <c r="U65533" s="60"/>
      <c r="V65533" s="1"/>
    </row>
    <row r="65534" spans="1:22" ht="23.25">
      <c r="A65534" s="1"/>
      <c r="B65534" s="52"/>
      <c r="C65534" s="52"/>
      <c r="D65534" s="52"/>
      <c r="E65534" s="52"/>
      <c r="F65534" s="52"/>
      <c r="G65534" s="52"/>
      <c r="H65534" s="68"/>
      <c r="I65534" s="69"/>
      <c r="J65534" s="65"/>
      <c r="K65534" s="57"/>
      <c r="L65534" s="74"/>
      <c r="M65534" s="74"/>
      <c r="N65534" s="74"/>
      <c r="O65534" s="74"/>
      <c r="P65534" s="74"/>
      <c r="Q65534" s="74"/>
      <c r="R65534" s="74"/>
      <c r="S65534" s="74"/>
      <c r="T65534" s="78"/>
      <c r="U65534" s="60"/>
      <c r="V65534" s="1"/>
    </row>
    <row r="65535" spans="1:22" ht="23.25">
      <c r="A65535" s="1"/>
      <c r="B65535" s="79"/>
      <c r="C65535" s="79"/>
      <c r="D65535" s="79"/>
      <c r="E65535" s="79"/>
      <c r="F65535" s="79"/>
      <c r="G65535" s="80"/>
      <c r="H65535" s="81"/>
      <c r="I65535" s="82"/>
      <c r="J65535" s="83"/>
      <c r="K65535" s="84"/>
      <c r="L65535" s="85"/>
      <c r="M65535" s="85"/>
      <c r="N65535" s="85"/>
      <c r="O65535" s="85"/>
      <c r="P65535" s="85"/>
      <c r="Q65535" s="85"/>
      <c r="R65535" s="85"/>
      <c r="S65535" s="85"/>
      <c r="T65535" s="86"/>
      <c r="U65535" s="85"/>
      <c r="V65535" s="1"/>
    </row>
    <row r="65536" spans="1:22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90"/>
      <c r="R65536" s="90"/>
      <c r="S65536" s="90"/>
      <c r="T65536" s="90"/>
      <c r="U65536" s="90"/>
      <c r="V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2002-05-29T21:52:47Z</cp:lastPrinted>
  <dcterms:created xsi:type="dcterms:W3CDTF">2001-11-13T16:33:40Z</dcterms:created>
  <dcterms:modified xsi:type="dcterms:W3CDTF">2002-06-07T03:03:27Z</dcterms:modified>
  <cp:category/>
  <cp:version/>
  <cp:contentType/>
  <cp:contentStatus/>
</cp:coreProperties>
</file>