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'Hoja1'!$A$1:$V$135</definedName>
    <definedName name="FORM">'Hoja1'!$A$65446:$V$65536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<sst xmlns="http://schemas.openxmlformats.org/spreadsheetml/2006/main" count="216" uniqueCount="91">
  <si>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</si>
  <si>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</si>
  <si>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</si>
  <si>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</si>
  <si>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</si>
  <si>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</si>
  <si>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</si>
  <si>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</si>
  <si>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</si>
  <si>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</si>
  <si>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</si>
  <si>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</si>
  <si>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</si>
  <si>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</si>
  <si>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</si>
  <si>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</si>
  <si>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</si>
  <si>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</si>
  <si>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</si>
  <si>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</si>
  <si>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</si>
  <si>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</si>
  <si>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</si>
  <si>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</si>
  <si>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</si>
  <si>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</si>
  <si>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</si>
  <si>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</si>
  <si>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</si>
  <si>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</si>
  <si>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</si>
  <si>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</si>
  <si>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</si>
  <si>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</si>
  <si>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</si>
  <si>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</si>
  <si>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E N T I D A D :  18579 PETROQUÍMICA CAMARGO, S.A. DE C.V.</t>
  </si>
  <si>
    <t>S E C T O R : 18 ENERGIA</t>
  </si>
  <si>
    <t>09</t>
  </si>
  <si>
    <t>SEGURIDAD SOCIAL</t>
  </si>
  <si>
    <t>02</t>
  </si>
  <si>
    <t>Pensiones y Jubilaciones</t>
  </si>
  <si>
    <t>000</t>
  </si>
  <si>
    <t>Programa Normal de Operación</t>
  </si>
  <si>
    <t>423</t>
  </si>
  <si>
    <t>Proporcionar prestaciones económicas</t>
  </si>
  <si>
    <t>N000</t>
  </si>
  <si>
    <t>Actividad institucional no asociada a proyectos</t>
  </si>
  <si>
    <t>INDICADOR:  Indicador de eficiencia</t>
  </si>
  <si>
    <t xml:space="preserve">3 831 828 </t>
  </si>
  <si>
    <t>Pesos anuales</t>
  </si>
  <si>
    <t>14</t>
  </si>
  <si>
    <t>MEDIO AMBIENTE Y RECURSOS NATURALES</t>
  </si>
  <si>
    <t>01</t>
  </si>
  <si>
    <t>Medio Ambiente</t>
  </si>
  <si>
    <t>437</t>
  </si>
  <si>
    <t>Desarrollar y construir infraestructura básica</t>
  </si>
  <si>
    <t>I002</t>
  </si>
  <si>
    <t>Programas operacionales de obras</t>
  </si>
  <si>
    <t xml:space="preserve">70 980 </t>
  </si>
  <si>
    <t>15</t>
  </si>
  <si>
    <t>ENERGÍA</t>
  </si>
  <si>
    <t>Hidrocarburos</t>
  </si>
  <si>
    <t>444</t>
  </si>
  <si>
    <t>Comercializar petróleo, gas, petrolíferos y petroquímicos</t>
  </si>
  <si>
    <t>136.7 MTA</t>
  </si>
  <si>
    <t>506</t>
  </si>
  <si>
    <t>Producir petróleo, gas, petrolíferos y petroquímicos</t>
  </si>
  <si>
    <t>314.1 MTA</t>
  </si>
  <si>
    <t>701</t>
  </si>
  <si>
    <t>Administrar recursos humanos, materiales y financieros</t>
  </si>
  <si>
    <t xml:space="preserve">27 087 672 </t>
  </si>
  <si>
    <t xml:space="preserve">Programas operacionales de obras </t>
  </si>
  <si>
    <t>I003</t>
  </si>
  <si>
    <t>Otros programas operacionales de inversión</t>
  </si>
  <si>
    <t xml:space="preserve">    </t>
  </si>
  <si>
    <r>
      <t xml:space="preserve">  </t>
    </r>
    <r>
      <rPr>
        <u val="single"/>
        <sz val="19"/>
        <rFont val="Arial"/>
        <family val="2"/>
      </rPr>
      <t>Recursos Propios</t>
    </r>
  </si>
  <si>
    <t xml:space="preserve">     en los archivos magnéticos.</t>
  </si>
  <si>
    <t>HOJA   2   DE   3.</t>
  </si>
  <si>
    <t>HOJA   3   DE   3.</t>
  </si>
  <si>
    <t>FORMULA:  Presupuesto a ejercer en la AI / Presupuesto programado</t>
  </si>
  <si>
    <t>en la AI (3 831 828 / 3 831 828)</t>
  </si>
  <si>
    <t>en la AI (27 087 672 / 27 087 672)</t>
  </si>
  <si>
    <t xml:space="preserve">INDICADOR:  Indice de producción  </t>
  </si>
  <si>
    <t>FORMULA:  MTA producidas / MTA programadas (314.1 / 314.1)</t>
  </si>
  <si>
    <t>en la AI (70 980 / 70 980)</t>
  </si>
  <si>
    <t>FORMULA:  MTA comercializadas / MTA programadas (136.7 / 136.7)</t>
  </si>
  <si>
    <t xml:space="preserve">INDICADOR:  Indice de comercialización </t>
  </si>
  <si>
    <t>Origen de los Recursos:</t>
  </si>
  <si>
    <r>
      <t>TOTAL DEL GASTO PROGRAMABLE DEVENGADO</t>
    </r>
    <r>
      <rPr>
        <sz val="19"/>
        <rFont val="Arial"/>
        <family val="2"/>
      </rPr>
      <t xml:space="preserve">   a/</t>
    </r>
  </si>
  <si>
    <t xml:space="preserve">a/ La suma de los parciales aparentemente puede no coincidir con los totales, debido al redondeo de las cifras. La suma considera no sólo el dígito que es directamente visible, sino tres dígitos a la derecha del punto decimal, mismos que se encuentran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</si>
</sst>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0.0_);\(#,##0.0\)"/>
    <numFmt numFmtId="179" formatCode="#,###.0_);\(#,###.0\)"/>
    <numFmt numFmtId="180"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8" fontId="0" fillId="0" borderId="8"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1"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8"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8"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Alignment="1">
      <alignment vertical="center"/>
    </xf>
    <xf numFmtId="49" fontId="3" fillId="0" borderId="0" xfId="0" applyNumberFormat="1" applyFont="1" applyFill="1" applyBorder="1" applyAlignment="1">
      <alignment vertical="center"/>
    </xf>
    <xf numFmtId="178" fontId="4" fillId="0" borderId="8" xfId="0" applyNumberFormat="1" applyFont="1" applyFill="1" applyBorder="1" applyAlignment="1">
      <alignment vertical="center"/>
    </xf>
    <xf numFmtId="178" fontId="4" fillId="0" borderId="21" xfId="0" applyNumberFormat="1" applyFont="1" applyFill="1" applyBorder="1" applyAlignment="1">
      <alignment vertical="center"/>
    </xf>
    <xf numFmtId="39" fontId="0" fillId="0" borderId="21" xfId="0" applyNumberFormat="1" applyFont="1" applyFill="1" applyBorder="1" applyAlignment="1">
      <alignment vertical="center"/>
    </xf>
    <xf numFmtId="180" fontId="0" fillId="0" borderId="21"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21" xfId="0" applyNumberFormat="1" applyFont="1" applyBorder="1" applyAlignment="1">
      <alignment vertical="center"/>
    </xf>
    <xf numFmtId="180" fontId="0" fillId="0" borderId="31" xfId="0" applyNumberFormat="1" applyFont="1" applyFill="1" applyBorder="1" applyAlignment="1">
      <alignment vertical="center"/>
    </xf>
    <xf numFmtId="180" fontId="0" fillId="0" borderId="0" xfId="0" applyNumberFormat="1" applyFont="1" applyFill="1" applyAlignment="1">
      <alignment vertical="center"/>
    </xf>
    <xf numFmtId="180" fontId="0" fillId="0" borderId="2" xfId="0" applyNumberFormat="1" applyFont="1" applyFill="1" applyBorder="1" applyAlignment="1">
      <alignment horizontal="centerContinuous" vertical="center"/>
    </xf>
    <xf numFmtId="180" fontId="0" fillId="0" borderId="12" xfId="0" applyNumberFormat="1" applyFont="1" applyFill="1" applyBorder="1" applyAlignment="1">
      <alignment horizontal="centerContinuous" vertical="center"/>
    </xf>
    <xf numFmtId="180" fontId="0" fillId="0" borderId="19" xfId="0" applyNumberFormat="1" applyFont="1" applyFill="1" applyBorder="1" applyAlignment="1">
      <alignment horizontal="center" vertical="center"/>
    </xf>
    <xf numFmtId="180" fontId="0" fillId="0" borderId="8"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26" xfId="0" applyNumberFormat="1" applyFont="1" applyFill="1" applyBorder="1" applyAlignment="1">
      <alignment vertical="center"/>
    </xf>
    <xf numFmtId="180" fontId="0" fillId="0" borderId="0" xfId="0" applyNumberFormat="1" applyFont="1" applyFill="1" applyBorder="1" applyAlignment="1">
      <alignment horizontal="centerContinuous"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49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36</v>
      </c>
      <c r="C4" s="7"/>
      <c r="D4" s="7"/>
      <c r="E4" s="7"/>
      <c r="F4" s="7"/>
      <c r="G4" s="7"/>
      <c r="H4" s="7"/>
      <c r="I4" s="7"/>
      <c r="J4" s="7"/>
      <c r="K4" s="7"/>
      <c r="L4" s="7"/>
      <c r="M4" s="7" t="s">
        <v>37</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38</v>
      </c>
      <c r="C13" s="63"/>
      <c r="D13" s="63"/>
      <c r="E13" s="63"/>
      <c r="F13" s="63"/>
      <c r="G13" s="64"/>
      <c r="H13" s="55"/>
      <c r="I13" s="55" t="s">
        <v>39</v>
      </c>
      <c r="J13" s="65"/>
      <c r="K13" s="57"/>
      <c r="L13" s="61"/>
      <c r="M13" s="66"/>
      <c r="N13" s="60"/>
      <c r="O13" s="61"/>
      <c r="P13" s="67"/>
      <c r="Q13" s="58">
        <f>+Q15</f>
        <v>3831.828</v>
      </c>
      <c r="R13" s="58">
        <f>+R15</f>
        <v>5793</v>
      </c>
      <c r="S13" s="58">
        <f>+S15</f>
        <v>5866.072</v>
      </c>
      <c r="T13" s="60">
        <f>+S13/Q13*100</f>
        <v>153.08808224168726</v>
      </c>
      <c r="U13" s="60">
        <f>+S13/R13*100</f>
        <v>101.26138442948387</v>
      </c>
      <c r="V13" s="1"/>
    </row>
    <row r="14" spans="1:22" ht="23.25">
      <c r="A14" s="1"/>
      <c r="B14" s="52"/>
      <c r="C14" s="52"/>
      <c r="D14" s="52"/>
      <c r="E14" s="52"/>
      <c r="F14" s="52"/>
      <c r="G14" s="52"/>
      <c r="H14" s="68"/>
      <c r="I14" s="69"/>
      <c r="J14" s="65"/>
      <c r="K14" s="57"/>
      <c r="L14" s="60"/>
      <c r="M14" s="60"/>
      <c r="N14" s="60"/>
      <c r="O14" s="60"/>
      <c r="P14" s="60"/>
      <c r="Q14" s="60"/>
      <c r="R14" s="60"/>
      <c r="S14" s="60"/>
      <c r="T14" s="60"/>
      <c r="U14" s="60"/>
      <c r="V14" s="1"/>
    </row>
    <row r="15" spans="1:22" ht="23.25">
      <c r="A15" s="1"/>
      <c r="B15" s="52"/>
      <c r="C15" s="52" t="s">
        <v>40</v>
      </c>
      <c r="D15" s="52"/>
      <c r="E15" s="52"/>
      <c r="F15" s="52"/>
      <c r="G15" s="52"/>
      <c r="H15" s="68"/>
      <c r="I15" s="69" t="s">
        <v>41</v>
      </c>
      <c r="J15" s="65"/>
      <c r="K15" s="57"/>
      <c r="L15" s="60"/>
      <c r="M15" s="60"/>
      <c r="N15" s="60"/>
      <c r="O15" s="60"/>
      <c r="P15" s="60"/>
      <c r="Q15" s="60">
        <f>+Q17</f>
        <v>3831.828</v>
      </c>
      <c r="R15" s="60">
        <f>+R17</f>
        <v>5793</v>
      </c>
      <c r="S15" s="60">
        <f>+S17</f>
        <v>5866.072</v>
      </c>
      <c r="T15" s="60">
        <f>+S15/Q15*100</f>
        <v>153.08808224168726</v>
      </c>
      <c r="U15" s="60">
        <f>+S15/R15*100</f>
        <v>101.26138442948387</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c r="D17" s="52"/>
      <c r="E17" s="52" t="s">
        <v>42</v>
      </c>
      <c r="F17" s="52"/>
      <c r="G17" s="52"/>
      <c r="H17" s="68"/>
      <c r="I17" s="69" t="s">
        <v>43</v>
      </c>
      <c r="J17" s="65"/>
      <c r="K17" s="57"/>
      <c r="L17" s="60"/>
      <c r="M17" s="60"/>
      <c r="N17" s="60"/>
      <c r="O17" s="60"/>
      <c r="P17" s="60"/>
      <c r="Q17" s="60">
        <f>+Q19</f>
        <v>3831.828</v>
      </c>
      <c r="R17" s="60">
        <f>+R19</f>
        <v>5793</v>
      </c>
      <c r="S17" s="60">
        <f>+S19</f>
        <v>5866.072</v>
      </c>
      <c r="T17" s="60">
        <f>+S17/Q17*100</f>
        <v>153.08808224168726</v>
      </c>
      <c r="U17" s="60">
        <f>+S17/R17*100</f>
        <v>101.26138442948387</v>
      </c>
      <c r="V17" s="1"/>
    </row>
    <row r="18" spans="1:22" ht="23.25">
      <c r="A18" s="1"/>
      <c r="B18" s="52"/>
      <c r="C18" s="52"/>
      <c r="D18" s="52"/>
      <c r="E18" s="52"/>
      <c r="F18" s="52"/>
      <c r="G18" s="52"/>
      <c r="H18" s="68"/>
      <c r="I18" s="69"/>
      <c r="J18" s="65"/>
      <c r="K18" s="57"/>
      <c r="L18" s="60"/>
      <c r="M18" s="60"/>
      <c r="N18" s="60"/>
      <c r="O18" s="60"/>
      <c r="P18" s="60"/>
      <c r="Q18" s="60"/>
      <c r="R18" s="60"/>
      <c r="S18" s="60"/>
      <c r="T18" s="60"/>
      <c r="U18" s="60"/>
      <c r="V18" s="1"/>
    </row>
    <row r="19" spans="1:22" ht="23.25">
      <c r="A19" s="1"/>
      <c r="B19" s="52"/>
      <c r="C19" s="52"/>
      <c r="D19" s="52"/>
      <c r="E19" s="52"/>
      <c r="F19" s="52" t="s">
        <v>44</v>
      </c>
      <c r="G19" s="52"/>
      <c r="H19" s="68"/>
      <c r="I19" s="69" t="s">
        <v>45</v>
      </c>
      <c r="J19" s="65"/>
      <c r="K19" s="57"/>
      <c r="L19" s="60"/>
      <c r="M19" s="60"/>
      <c r="N19" s="60"/>
      <c r="O19" s="60"/>
      <c r="P19" s="60"/>
      <c r="Q19" s="60">
        <f>+Q21</f>
        <v>3831.828</v>
      </c>
      <c r="R19" s="60">
        <f>+R21</f>
        <v>5793</v>
      </c>
      <c r="S19" s="60">
        <f>+S21</f>
        <v>5866.072</v>
      </c>
      <c r="T19" s="60">
        <f>+S19/Q19*100</f>
        <v>153.08808224168726</v>
      </c>
      <c r="U19" s="60">
        <f>+S19/R19*100</f>
        <v>101.26138442948387</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c r="F21" s="52"/>
      <c r="G21" s="52" t="s">
        <v>46</v>
      </c>
      <c r="H21" s="68"/>
      <c r="I21" s="69" t="s">
        <v>47</v>
      </c>
      <c r="J21" s="65"/>
      <c r="K21" s="57"/>
      <c r="L21" s="60"/>
      <c r="M21" s="60"/>
      <c r="N21" s="60"/>
      <c r="O21" s="60"/>
      <c r="P21" s="60"/>
      <c r="Q21" s="60">
        <v>3831.828</v>
      </c>
      <c r="R21" s="60">
        <v>5793</v>
      </c>
      <c r="S21" s="60">
        <v>5866.072</v>
      </c>
      <c r="T21" s="60">
        <f>+S21/Q21*100</f>
        <v>153.08808224168726</v>
      </c>
      <c r="U21" s="60">
        <f>+S21/R21*100</f>
        <v>101.26138442948387</v>
      </c>
      <c r="V21" s="1"/>
    </row>
    <row r="22" spans="1:22" ht="23.25">
      <c r="A22" s="1"/>
      <c r="B22" s="63"/>
      <c r="C22" s="63"/>
      <c r="D22" s="63"/>
      <c r="E22" s="52"/>
      <c r="F22" s="52"/>
      <c r="G22" s="52"/>
      <c r="H22" s="70"/>
      <c r="I22" s="71"/>
      <c r="J22" s="72"/>
      <c r="K22" s="73"/>
      <c r="L22" s="60"/>
      <c r="M22" s="60"/>
      <c r="N22" s="60"/>
      <c r="O22" s="60"/>
      <c r="P22" s="60"/>
      <c r="Q22" s="60"/>
      <c r="R22" s="60"/>
      <c r="S22" s="60"/>
      <c r="T22" s="60"/>
      <c r="U22" s="60"/>
      <c r="V22" s="1"/>
    </row>
    <row r="23" spans="1:22" ht="23.25">
      <c r="A23" s="1"/>
      <c r="B23" s="52"/>
      <c r="C23" s="52"/>
      <c r="D23" s="52"/>
      <c r="E23" s="52"/>
      <c r="F23" s="52"/>
      <c r="G23" s="52"/>
      <c r="H23" s="68"/>
      <c r="I23" s="69" t="s">
        <v>48</v>
      </c>
      <c r="J23" s="65"/>
      <c r="K23" s="57" t="s">
        <v>49</v>
      </c>
      <c r="L23" s="60"/>
      <c r="M23" s="60"/>
      <c r="N23" s="60"/>
      <c r="O23" s="60"/>
      <c r="P23" s="60"/>
      <c r="Q23" s="60"/>
      <c r="R23" s="74"/>
      <c r="S23" s="74"/>
      <c r="T23" s="60"/>
      <c r="U23" s="60"/>
      <c r="V23" s="1"/>
    </row>
    <row r="24" spans="1:22" ht="23.25">
      <c r="A24" s="1"/>
      <c r="B24" s="52"/>
      <c r="C24" s="52"/>
      <c r="D24" s="52"/>
      <c r="E24" s="52"/>
      <c r="F24" s="52"/>
      <c r="G24" s="52"/>
      <c r="H24" s="68"/>
      <c r="I24" s="69"/>
      <c r="J24" s="65"/>
      <c r="K24" s="75" t="s">
        <v>50</v>
      </c>
      <c r="L24" s="97">
        <v>100</v>
      </c>
      <c r="M24" s="97">
        <v>100</v>
      </c>
      <c r="N24" s="98">
        <v>153.1</v>
      </c>
      <c r="O24" s="60">
        <f>+N24/L24*100</f>
        <v>153.1</v>
      </c>
      <c r="P24" s="60">
        <f>+N24/M24*100</f>
        <v>153.1</v>
      </c>
      <c r="Q24" s="60">
        <v>3831.828</v>
      </c>
      <c r="R24" s="60">
        <v>5793</v>
      </c>
      <c r="S24" s="60">
        <v>5866.072</v>
      </c>
      <c r="T24" s="60">
        <f>+S24/Q24*100</f>
        <v>153.08808224168726</v>
      </c>
      <c r="U24" s="60">
        <f>+S24/R24*100</f>
        <v>101.26138442948387</v>
      </c>
      <c r="V24" s="1"/>
    </row>
    <row r="25" spans="1:22" ht="23.25">
      <c r="A25" s="1"/>
      <c r="B25" s="52"/>
      <c r="C25" s="52"/>
      <c r="D25" s="52"/>
      <c r="E25" s="52"/>
      <c r="F25" s="52"/>
      <c r="G25" s="52"/>
      <c r="H25" s="68"/>
      <c r="I25" s="69" t="s">
        <v>80</v>
      </c>
      <c r="J25" s="65"/>
      <c r="K25" s="57"/>
      <c r="L25" s="97"/>
      <c r="M25" s="97"/>
      <c r="N25" s="98"/>
      <c r="O25" s="60"/>
      <c r="P25" s="60"/>
      <c r="Q25" s="60"/>
      <c r="R25" s="60"/>
      <c r="S25" s="60"/>
      <c r="T25" s="60"/>
      <c r="U25" s="60"/>
      <c r="V25" s="1"/>
    </row>
    <row r="26" spans="1:22" ht="23.25">
      <c r="A26" s="1"/>
      <c r="B26" s="52"/>
      <c r="C26" s="52"/>
      <c r="D26" s="52"/>
      <c r="E26" s="52"/>
      <c r="F26" s="52"/>
      <c r="G26" s="52"/>
      <c r="H26" s="68"/>
      <c r="I26" s="69" t="s">
        <v>81</v>
      </c>
      <c r="J26" s="65"/>
      <c r="K26" s="57"/>
      <c r="L26" s="97"/>
      <c r="M26" s="97"/>
      <c r="N26" s="98"/>
      <c r="O26" s="60"/>
      <c r="P26" s="60"/>
      <c r="Q26" s="60"/>
      <c r="R26" s="60"/>
      <c r="S26" s="60"/>
      <c r="T26" s="60"/>
      <c r="U26" s="60"/>
      <c r="V26" s="1"/>
    </row>
    <row r="27" spans="1:22" ht="23.25">
      <c r="A27" s="1"/>
      <c r="B27" s="52"/>
      <c r="C27" s="52"/>
      <c r="D27" s="52"/>
      <c r="E27" s="52"/>
      <c r="F27" s="52"/>
      <c r="G27" s="52"/>
      <c r="H27" s="68"/>
      <c r="I27" s="69"/>
      <c r="J27" s="65"/>
      <c r="K27" s="57"/>
      <c r="L27" s="97"/>
      <c r="M27" s="97"/>
      <c r="N27" s="98"/>
      <c r="O27" s="60"/>
      <c r="P27" s="60"/>
      <c r="Q27" s="60"/>
      <c r="R27" s="60"/>
      <c r="S27" s="60"/>
      <c r="T27" s="60"/>
      <c r="U27" s="60"/>
      <c r="V27" s="1"/>
    </row>
    <row r="28" spans="1:22" ht="23.25">
      <c r="A28" s="1"/>
      <c r="B28" s="52" t="s">
        <v>51</v>
      </c>
      <c r="C28" s="52"/>
      <c r="D28" s="52"/>
      <c r="E28" s="52"/>
      <c r="F28" s="52"/>
      <c r="G28" s="52"/>
      <c r="H28" s="68"/>
      <c r="I28" s="69" t="s">
        <v>52</v>
      </c>
      <c r="J28" s="65"/>
      <c r="K28" s="57"/>
      <c r="L28" s="97"/>
      <c r="M28" s="97"/>
      <c r="N28" s="98"/>
      <c r="O28" s="60"/>
      <c r="P28" s="60"/>
      <c r="Q28" s="60">
        <f>+Q30</f>
        <v>70.98</v>
      </c>
      <c r="R28" s="60">
        <f>+R30</f>
        <v>72</v>
      </c>
      <c r="S28" s="60">
        <f>+S30</f>
        <v>72</v>
      </c>
      <c r="T28" s="60">
        <f>+S28/Q28*100</f>
        <v>101.43702451394758</v>
      </c>
      <c r="U28" s="60">
        <f>+S28/R28*100</f>
        <v>100</v>
      </c>
      <c r="V28" s="1"/>
    </row>
    <row r="29" spans="1:22" ht="23.25">
      <c r="A29" s="1"/>
      <c r="B29" s="52"/>
      <c r="C29" s="52"/>
      <c r="D29" s="52"/>
      <c r="E29" s="52"/>
      <c r="F29" s="52"/>
      <c r="G29" s="52"/>
      <c r="H29" s="68"/>
      <c r="I29" s="69"/>
      <c r="J29" s="65"/>
      <c r="K29" s="57"/>
      <c r="L29" s="97"/>
      <c r="M29" s="97"/>
      <c r="N29" s="98"/>
      <c r="O29" s="60"/>
      <c r="P29" s="60"/>
      <c r="Q29" s="60"/>
      <c r="R29" s="60"/>
      <c r="S29" s="60"/>
      <c r="T29" s="60"/>
      <c r="U29" s="60"/>
      <c r="V29" s="1"/>
    </row>
    <row r="30" spans="1:22" ht="23.25">
      <c r="A30" s="1"/>
      <c r="B30" s="52"/>
      <c r="C30" s="52" t="s">
        <v>53</v>
      </c>
      <c r="D30" s="52"/>
      <c r="E30" s="52"/>
      <c r="F30" s="52"/>
      <c r="G30" s="52"/>
      <c r="H30" s="68"/>
      <c r="I30" s="69" t="s">
        <v>54</v>
      </c>
      <c r="J30" s="65"/>
      <c r="K30" s="57"/>
      <c r="L30" s="97"/>
      <c r="M30" s="97"/>
      <c r="N30" s="98"/>
      <c r="O30" s="60"/>
      <c r="P30" s="60"/>
      <c r="Q30" s="60">
        <f>+Q32</f>
        <v>70.98</v>
      </c>
      <c r="R30" s="60">
        <f>+R32</f>
        <v>72</v>
      </c>
      <c r="S30" s="60">
        <f>+S32</f>
        <v>72</v>
      </c>
      <c r="T30" s="60">
        <f>+S30/Q30*100</f>
        <v>101.43702451394758</v>
      </c>
      <c r="U30" s="60">
        <f>+S30/R30*100</f>
        <v>100</v>
      </c>
      <c r="V30" s="1"/>
    </row>
    <row r="31" spans="1:22" ht="23.25">
      <c r="A31" s="1"/>
      <c r="B31" s="52"/>
      <c r="C31" s="52"/>
      <c r="D31" s="52"/>
      <c r="E31" s="52"/>
      <c r="F31" s="52"/>
      <c r="G31" s="52"/>
      <c r="H31" s="68"/>
      <c r="I31" s="69"/>
      <c r="J31" s="65"/>
      <c r="K31" s="57"/>
      <c r="L31" s="97"/>
      <c r="M31" s="97"/>
      <c r="N31" s="98"/>
      <c r="O31" s="60"/>
      <c r="P31" s="60"/>
      <c r="Q31" s="60"/>
      <c r="R31" s="60"/>
      <c r="S31" s="60"/>
      <c r="T31" s="60"/>
      <c r="U31" s="60"/>
      <c r="V31" s="1"/>
    </row>
    <row r="32" spans="1:22" ht="23.25">
      <c r="A32" s="1"/>
      <c r="B32" s="52"/>
      <c r="C32" s="52"/>
      <c r="D32" s="52"/>
      <c r="E32" s="52" t="s">
        <v>42</v>
      </c>
      <c r="F32" s="52"/>
      <c r="G32" s="52"/>
      <c r="H32" s="68"/>
      <c r="I32" s="69" t="s">
        <v>43</v>
      </c>
      <c r="J32" s="65"/>
      <c r="K32" s="57"/>
      <c r="L32" s="97"/>
      <c r="M32" s="97"/>
      <c r="N32" s="98"/>
      <c r="O32" s="60"/>
      <c r="P32" s="60"/>
      <c r="Q32" s="60">
        <f>+Q34</f>
        <v>70.98</v>
      </c>
      <c r="R32" s="60">
        <f>+R34</f>
        <v>72</v>
      </c>
      <c r="S32" s="60">
        <f>+S34</f>
        <v>72</v>
      </c>
      <c r="T32" s="60">
        <f>+S32/Q32*100</f>
        <v>101.43702451394758</v>
      </c>
      <c r="U32" s="60">
        <f>+S32/R32*100</f>
        <v>100</v>
      </c>
      <c r="V32" s="1"/>
    </row>
    <row r="33" spans="1:22" ht="23.25">
      <c r="A33" s="1"/>
      <c r="B33" s="52"/>
      <c r="C33" s="52"/>
      <c r="D33" s="52"/>
      <c r="E33" s="52"/>
      <c r="F33" s="52"/>
      <c r="G33" s="52"/>
      <c r="H33" s="68"/>
      <c r="I33" s="69"/>
      <c r="J33" s="65"/>
      <c r="K33" s="57"/>
      <c r="L33" s="97"/>
      <c r="M33" s="97"/>
      <c r="N33" s="98"/>
      <c r="O33" s="60"/>
      <c r="P33" s="60"/>
      <c r="Q33" s="60"/>
      <c r="R33" s="60"/>
      <c r="S33" s="60"/>
      <c r="T33" s="60"/>
      <c r="U33" s="60"/>
      <c r="V33" s="1"/>
    </row>
    <row r="34" spans="1:22" ht="23.25">
      <c r="A34" s="1"/>
      <c r="B34" s="52"/>
      <c r="C34" s="52"/>
      <c r="D34" s="52"/>
      <c r="E34" s="53"/>
      <c r="F34" s="52" t="s">
        <v>55</v>
      </c>
      <c r="G34" s="52"/>
      <c r="H34" s="68"/>
      <c r="I34" s="69" t="s">
        <v>56</v>
      </c>
      <c r="J34" s="65"/>
      <c r="K34" s="57"/>
      <c r="L34" s="97"/>
      <c r="M34" s="97"/>
      <c r="N34" s="98"/>
      <c r="O34" s="60"/>
      <c r="P34" s="60"/>
      <c r="Q34" s="60">
        <f>+Q36</f>
        <v>70.98</v>
      </c>
      <c r="R34" s="60">
        <f>+R36</f>
        <v>72</v>
      </c>
      <c r="S34" s="60">
        <f>+S36</f>
        <v>72</v>
      </c>
      <c r="T34" s="60">
        <f>+S34/Q34*100</f>
        <v>101.43702451394758</v>
      </c>
      <c r="U34" s="60">
        <f>+S34/R34*100</f>
        <v>100</v>
      </c>
      <c r="V34" s="1"/>
    </row>
    <row r="35" spans="1:22" ht="23.25">
      <c r="A35" s="1"/>
      <c r="B35" s="52"/>
      <c r="C35" s="52"/>
      <c r="D35" s="52"/>
      <c r="E35" s="53"/>
      <c r="F35" s="76"/>
      <c r="G35" s="77"/>
      <c r="H35" s="68"/>
      <c r="I35" s="69"/>
      <c r="J35" s="65"/>
      <c r="K35" s="75"/>
      <c r="L35" s="97"/>
      <c r="M35" s="97"/>
      <c r="N35" s="98"/>
      <c r="O35" s="60"/>
      <c r="P35" s="60"/>
      <c r="Q35" s="60"/>
      <c r="R35" s="60"/>
      <c r="S35" s="60"/>
      <c r="T35" s="60"/>
      <c r="U35" s="60"/>
      <c r="V35" s="1"/>
    </row>
    <row r="36" spans="1:22" ht="23.25">
      <c r="A36" s="1"/>
      <c r="B36" s="52"/>
      <c r="C36" s="52"/>
      <c r="D36" s="52"/>
      <c r="E36" s="52"/>
      <c r="F36" s="52"/>
      <c r="G36" s="52" t="s">
        <v>57</v>
      </c>
      <c r="H36" s="68"/>
      <c r="I36" s="69" t="s">
        <v>58</v>
      </c>
      <c r="J36" s="65"/>
      <c r="K36" s="57"/>
      <c r="L36" s="97"/>
      <c r="M36" s="97"/>
      <c r="N36" s="98"/>
      <c r="O36" s="60"/>
      <c r="P36" s="60"/>
      <c r="Q36" s="60">
        <v>70.98</v>
      </c>
      <c r="R36" s="60">
        <v>72</v>
      </c>
      <c r="S36" s="60">
        <f>S39</f>
        <v>72</v>
      </c>
      <c r="T36" s="60">
        <f>+S36/Q36*100</f>
        <v>101.43702451394758</v>
      </c>
      <c r="U36" s="60">
        <f>+S36/R36*100</f>
        <v>100</v>
      </c>
      <c r="V36" s="1"/>
    </row>
    <row r="37" spans="1:22" ht="23.25">
      <c r="A37" s="1"/>
      <c r="B37" s="52"/>
      <c r="C37" s="52"/>
      <c r="D37" s="52"/>
      <c r="E37" s="52"/>
      <c r="F37" s="52"/>
      <c r="G37" s="52"/>
      <c r="H37" s="68"/>
      <c r="I37" s="69"/>
      <c r="J37" s="65"/>
      <c r="K37" s="57"/>
      <c r="L37" s="97"/>
      <c r="M37" s="97"/>
      <c r="N37" s="99"/>
      <c r="O37" s="60"/>
      <c r="P37" s="60"/>
      <c r="Q37" s="60"/>
      <c r="R37" s="60"/>
      <c r="S37" s="60"/>
      <c r="T37" s="60"/>
      <c r="U37" s="60"/>
      <c r="V37" s="1"/>
    </row>
    <row r="38" spans="1:22" ht="23.25">
      <c r="A38" s="1"/>
      <c r="B38" s="52"/>
      <c r="C38" s="52"/>
      <c r="D38" s="52"/>
      <c r="E38" s="52"/>
      <c r="F38" s="52"/>
      <c r="G38" s="52"/>
      <c r="H38" s="68"/>
      <c r="I38" s="69" t="s">
        <v>48</v>
      </c>
      <c r="J38" s="65"/>
      <c r="K38" s="57" t="s">
        <v>59</v>
      </c>
      <c r="L38" s="97"/>
      <c r="M38" s="97"/>
      <c r="N38" s="98"/>
      <c r="O38" s="60"/>
      <c r="P38" s="60"/>
      <c r="Q38" s="60"/>
      <c r="R38" s="60"/>
      <c r="S38" s="60"/>
      <c r="T38" s="60"/>
      <c r="U38" s="60"/>
      <c r="V38" s="1"/>
    </row>
    <row r="39" spans="1:22" ht="23.25">
      <c r="A39" s="1"/>
      <c r="B39" s="52"/>
      <c r="C39" s="52"/>
      <c r="D39" s="52"/>
      <c r="E39" s="52"/>
      <c r="F39" s="52"/>
      <c r="G39" s="52"/>
      <c r="H39" s="68"/>
      <c r="I39" s="69"/>
      <c r="J39" s="65"/>
      <c r="K39" s="57" t="s">
        <v>50</v>
      </c>
      <c r="L39" s="97">
        <v>100</v>
      </c>
      <c r="M39" s="97">
        <v>100</v>
      </c>
      <c r="N39" s="98">
        <v>101.4</v>
      </c>
      <c r="O39" s="60">
        <f>+N39/L39*100</f>
        <v>101.4</v>
      </c>
      <c r="P39" s="60">
        <f>+N39/M39*100</f>
        <v>101.4</v>
      </c>
      <c r="Q39" s="60">
        <v>70.98</v>
      </c>
      <c r="R39" s="60">
        <v>72</v>
      </c>
      <c r="S39" s="74">
        <v>72</v>
      </c>
      <c r="T39" s="60">
        <f>+S39/Q39*100</f>
        <v>101.43702451394758</v>
      </c>
      <c r="U39" s="60">
        <f>+S39/R39*100</f>
        <v>100</v>
      </c>
      <c r="V39" s="1"/>
    </row>
    <row r="40" spans="1:22" ht="23.25">
      <c r="A40" s="1"/>
      <c r="B40" s="52"/>
      <c r="C40" s="52"/>
      <c r="D40" s="52"/>
      <c r="E40" s="52"/>
      <c r="F40" s="52"/>
      <c r="G40" s="52"/>
      <c r="H40" s="68"/>
      <c r="I40" s="69" t="s">
        <v>80</v>
      </c>
      <c r="J40" s="65"/>
      <c r="K40" s="57"/>
      <c r="L40" s="97"/>
      <c r="M40" s="97"/>
      <c r="N40" s="98"/>
      <c r="O40" s="60"/>
      <c r="P40" s="60"/>
      <c r="Q40" s="60"/>
      <c r="R40" s="60"/>
      <c r="S40" s="74"/>
      <c r="T40" s="60"/>
      <c r="U40" s="60"/>
      <c r="V40" s="1"/>
    </row>
    <row r="41" spans="1:22" ht="23.25">
      <c r="A41" s="1"/>
      <c r="B41" s="52"/>
      <c r="C41" s="52"/>
      <c r="D41" s="52"/>
      <c r="E41" s="52"/>
      <c r="F41" s="52"/>
      <c r="G41" s="52"/>
      <c r="H41" s="68"/>
      <c r="I41" s="69" t="s">
        <v>85</v>
      </c>
      <c r="J41" s="65"/>
      <c r="K41" s="57"/>
      <c r="L41" s="97"/>
      <c r="M41" s="97"/>
      <c r="N41" s="98"/>
      <c r="O41" s="60"/>
      <c r="P41" s="60"/>
      <c r="Q41" s="60"/>
      <c r="R41" s="60"/>
      <c r="S41" s="60"/>
      <c r="T41" s="60"/>
      <c r="U41" s="60"/>
      <c r="V41" s="1"/>
    </row>
    <row r="42" spans="1:22" ht="23.25">
      <c r="A42" s="1"/>
      <c r="B42" s="52"/>
      <c r="C42" s="52"/>
      <c r="D42" s="52"/>
      <c r="E42" s="52"/>
      <c r="F42" s="52"/>
      <c r="G42" s="52"/>
      <c r="H42" s="68"/>
      <c r="I42" s="69"/>
      <c r="J42" s="65"/>
      <c r="K42" s="75"/>
      <c r="L42" s="60"/>
      <c r="M42" s="60"/>
      <c r="N42" s="98"/>
      <c r="O42" s="60"/>
      <c r="P42" s="60"/>
      <c r="Q42" s="60"/>
      <c r="R42" s="60"/>
      <c r="S42" s="60"/>
      <c r="T42" s="60"/>
      <c r="U42" s="60"/>
      <c r="V42" s="1"/>
    </row>
    <row r="43" spans="1:22" ht="23.25">
      <c r="A43" s="1"/>
      <c r="B43" s="52" t="s">
        <v>60</v>
      </c>
      <c r="C43" s="52"/>
      <c r="D43" s="52"/>
      <c r="E43" s="53"/>
      <c r="F43" s="76"/>
      <c r="G43" s="77"/>
      <c r="H43" s="68"/>
      <c r="I43" s="69" t="s">
        <v>61</v>
      </c>
      <c r="J43" s="65"/>
      <c r="K43" s="57"/>
      <c r="L43" s="60"/>
      <c r="M43" s="60"/>
      <c r="N43" s="98"/>
      <c r="O43" s="60"/>
      <c r="P43" s="60"/>
      <c r="Q43" s="60">
        <f>+Q55</f>
        <v>123402.52799999999</v>
      </c>
      <c r="R43" s="60">
        <f>+R55</f>
        <v>129905.90400000001</v>
      </c>
      <c r="S43" s="60">
        <f>+S55</f>
        <v>113780.253</v>
      </c>
      <c r="T43" s="60">
        <f>+S43/Q43*100</f>
        <v>92.20253008106934</v>
      </c>
      <c r="U43" s="60">
        <f>+S43/R43*100</f>
        <v>87.58666811633134</v>
      </c>
      <c r="V43" s="1"/>
    </row>
    <row r="44" spans="1:22" ht="23.25">
      <c r="A44" s="1"/>
      <c r="B44" s="52"/>
      <c r="C44" s="52"/>
      <c r="D44" s="52"/>
      <c r="E44" s="52"/>
      <c r="F44" s="52"/>
      <c r="G44" s="52"/>
      <c r="H44" s="68"/>
      <c r="I44" s="69"/>
      <c r="J44" s="65"/>
      <c r="K44" s="57"/>
      <c r="L44" s="74"/>
      <c r="M44" s="74"/>
      <c r="N44" s="100"/>
      <c r="O44" s="74"/>
      <c r="P44" s="74"/>
      <c r="Q44" s="74"/>
      <c r="R44" s="74"/>
      <c r="S44" s="74"/>
      <c r="T44" s="60"/>
      <c r="U44" s="60"/>
      <c r="V44" s="1"/>
    </row>
    <row r="45" spans="1:22" ht="23.25">
      <c r="A45" s="1"/>
      <c r="B45" s="79"/>
      <c r="C45" s="79"/>
      <c r="D45" s="79"/>
      <c r="E45" s="79"/>
      <c r="F45" s="79"/>
      <c r="G45" s="80"/>
      <c r="H45" s="81"/>
      <c r="I45" s="82"/>
      <c r="J45" s="83"/>
      <c r="K45" s="84"/>
      <c r="L45" s="85"/>
      <c r="M45" s="85"/>
      <c r="N45" s="101"/>
      <c r="O45" s="85"/>
      <c r="P45" s="85"/>
      <c r="Q45" s="85"/>
      <c r="R45" s="85"/>
      <c r="S45" s="85"/>
      <c r="T45" s="86"/>
      <c r="U45" s="85"/>
      <c r="V45" s="1"/>
    </row>
    <row r="46" spans="1:22" ht="23.25">
      <c r="A46" s="1"/>
      <c r="B46" s="87"/>
      <c r="C46" s="87"/>
      <c r="D46" s="87"/>
      <c r="E46" s="87"/>
      <c r="F46" s="87"/>
      <c r="G46" s="87"/>
      <c r="H46" s="88"/>
      <c r="I46" s="88"/>
      <c r="J46" s="88"/>
      <c r="K46" s="88"/>
      <c r="L46" s="89"/>
      <c r="M46" s="89"/>
      <c r="N46" s="99"/>
      <c r="O46" s="89"/>
      <c r="P46" s="89"/>
      <c r="Q46" s="89"/>
      <c r="R46" s="89"/>
      <c r="S46" s="89"/>
      <c r="T46" s="89"/>
      <c r="U46" s="89"/>
      <c r="V46" s="1"/>
    </row>
    <row r="47" spans="1:22" ht="23.25">
      <c r="A47" s="1"/>
      <c r="B47" s="1"/>
      <c r="C47" s="1"/>
      <c r="D47" s="1"/>
      <c r="E47" s="1"/>
      <c r="F47" s="1"/>
      <c r="G47" s="1"/>
      <c r="H47" s="1"/>
      <c r="I47" s="1"/>
      <c r="J47" s="1"/>
      <c r="K47" s="1"/>
      <c r="L47" s="1"/>
      <c r="M47" s="1"/>
      <c r="N47" s="102"/>
      <c r="O47" s="1"/>
      <c r="P47" s="1"/>
      <c r="Q47" s="90"/>
      <c r="R47" s="90"/>
      <c r="S47" s="90"/>
      <c r="T47" s="90"/>
      <c r="U47" s="91" t="s">
        <v>78</v>
      </c>
      <c r="V47" s="1"/>
    </row>
    <row r="48" spans="1:22" ht="23.25">
      <c r="A48" s="1"/>
      <c r="B48" s="9"/>
      <c r="C48" s="10"/>
      <c r="D48" s="10"/>
      <c r="E48" s="10"/>
      <c r="F48" s="10"/>
      <c r="G48" s="11"/>
      <c r="H48" s="12"/>
      <c r="I48" s="12"/>
      <c r="J48" s="10"/>
      <c r="K48" s="9" t="s">
        <v>3</v>
      </c>
      <c r="L48" s="13"/>
      <c r="M48" s="13"/>
      <c r="N48" s="103"/>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104"/>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105"/>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106"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107"/>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108"/>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98"/>
      <c r="O54" s="61"/>
      <c r="P54" s="62"/>
      <c r="Q54" s="58"/>
      <c r="R54" s="58"/>
      <c r="S54" s="58"/>
      <c r="T54" s="58"/>
      <c r="U54" s="60"/>
      <c r="V54" s="1"/>
    </row>
    <row r="55" spans="1:22" ht="23.25">
      <c r="A55" s="1"/>
      <c r="B55" s="52" t="s">
        <v>60</v>
      </c>
      <c r="C55" s="52" t="s">
        <v>53</v>
      </c>
      <c r="D55" s="52"/>
      <c r="E55" s="52"/>
      <c r="F55" s="52"/>
      <c r="G55" s="52"/>
      <c r="H55" s="68"/>
      <c r="I55" s="69" t="s">
        <v>62</v>
      </c>
      <c r="J55" s="65"/>
      <c r="K55" s="57"/>
      <c r="L55" s="74"/>
      <c r="M55" s="74"/>
      <c r="N55" s="100"/>
      <c r="O55" s="74"/>
      <c r="P55" s="74"/>
      <c r="Q55" s="74">
        <f>+Q57</f>
        <v>123402.52799999999</v>
      </c>
      <c r="R55" s="74">
        <f>+R57</f>
        <v>129905.90400000001</v>
      </c>
      <c r="S55" s="74">
        <f>+S57</f>
        <v>113780.253</v>
      </c>
      <c r="T55" s="60">
        <f>+S55/Q55*100</f>
        <v>92.20253008106934</v>
      </c>
      <c r="U55" s="60">
        <f>+S55/R55*100</f>
        <v>87.58666811633134</v>
      </c>
      <c r="V55" s="1"/>
    </row>
    <row r="56" spans="1:22" ht="23.25">
      <c r="A56" s="1"/>
      <c r="B56" s="52"/>
      <c r="C56" s="52"/>
      <c r="D56" s="52"/>
      <c r="E56" s="52"/>
      <c r="F56" s="52"/>
      <c r="G56" s="52"/>
      <c r="H56" s="68"/>
      <c r="I56" s="69"/>
      <c r="J56" s="65"/>
      <c r="K56" s="57"/>
      <c r="L56" s="60"/>
      <c r="M56" s="60"/>
      <c r="N56" s="98"/>
      <c r="O56" s="60"/>
      <c r="P56" s="60"/>
      <c r="Q56" s="60"/>
      <c r="R56" s="60"/>
      <c r="S56" s="60"/>
      <c r="T56" s="60"/>
      <c r="U56" s="60"/>
      <c r="V56" s="1"/>
    </row>
    <row r="57" spans="1:22" ht="23.25">
      <c r="A57" s="1"/>
      <c r="B57" s="52"/>
      <c r="C57" s="52"/>
      <c r="D57" s="52"/>
      <c r="E57" s="52" t="s">
        <v>42</v>
      </c>
      <c r="F57" s="52"/>
      <c r="G57" s="52"/>
      <c r="H57" s="68"/>
      <c r="I57" s="69" t="s">
        <v>43</v>
      </c>
      <c r="J57" s="65"/>
      <c r="K57" s="57"/>
      <c r="L57" s="61"/>
      <c r="M57" s="66"/>
      <c r="N57" s="98"/>
      <c r="O57" s="61"/>
      <c r="P57" s="67"/>
      <c r="Q57" s="58">
        <f>+Q59+Q66+Q75</f>
        <v>123402.52799999999</v>
      </c>
      <c r="R57" s="58">
        <f>+R59+R66+R75</f>
        <v>129905.90400000001</v>
      </c>
      <c r="S57" s="58">
        <f>+S59+S66+S75</f>
        <v>113780.253</v>
      </c>
      <c r="T57" s="60">
        <f>+S57/Q57*100</f>
        <v>92.20253008106934</v>
      </c>
      <c r="U57" s="60">
        <f>+S57/R57*100</f>
        <v>87.58666811633134</v>
      </c>
      <c r="V57" s="1"/>
    </row>
    <row r="58" spans="1:22" ht="23.25">
      <c r="A58" s="1"/>
      <c r="B58" s="52"/>
      <c r="C58" s="52"/>
      <c r="D58" s="52"/>
      <c r="E58" s="52"/>
      <c r="F58" s="52"/>
      <c r="G58" s="52"/>
      <c r="H58" s="68"/>
      <c r="I58" s="69"/>
      <c r="J58" s="65"/>
      <c r="K58" s="57"/>
      <c r="L58" s="60"/>
      <c r="M58" s="60"/>
      <c r="N58" s="98"/>
      <c r="O58" s="60"/>
      <c r="P58" s="60"/>
      <c r="Q58" s="60"/>
      <c r="R58" s="60"/>
      <c r="S58" s="60"/>
      <c r="T58" s="60"/>
      <c r="U58" s="60"/>
      <c r="V58" s="1"/>
    </row>
    <row r="59" spans="1:22" ht="23.25">
      <c r="A59" s="1"/>
      <c r="B59" s="52"/>
      <c r="C59" s="52"/>
      <c r="D59" s="52"/>
      <c r="E59" s="52"/>
      <c r="F59" s="52" t="s">
        <v>63</v>
      </c>
      <c r="G59" s="52"/>
      <c r="H59" s="68"/>
      <c r="I59" s="69" t="s">
        <v>64</v>
      </c>
      <c r="J59" s="65"/>
      <c r="K59" s="57"/>
      <c r="L59" s="60"/>
      <c r="M59" s="60"/>
      <c r="N59" s="98"/>
      <c r="O59" s="60"/>
      <c r="P59" s="60"/>
      <c r="Q59" s="60">
        <f>+Q61</f>
        <v>4812.684</v>
      </c>
      <c r="R59" s="60">
        <f>+R61</f>
        <v>3639</v>
      </c>
      <c r="S59" s="60">
        <f>+S61</f>
        <v>3103.747</v>
      </c>
      <c r="T59" s="60">
        <f>+S59/Q59*100</f>
        <v>64.49097842285094</v>
      </c>
      <c r="U59" s="60">
        <f>+S59/R59*100</f>
        <v>85.29120637537785</v>
      </c>
      <c r="V59" s="1"/>
    </row>
    <row r="60" spans="1:22" ht="23.25">
      <c r="A60" s="1"/>
      <c r="B60" s="52"/>
      <c r="C60" s="52"/>
      <c r="D60" s="52"/>
      <c r="E60" s="52"/>
      <c r="F60" s="52"/>
      <c r="G60" s="52"/>
      <c r="H60" s="68"/>
      <c r="I60" s="69"/>
      <c r="J60" s="65"/>
      <c r="K60" s="57"/>
      <c r="L60" s="60"/>
      <c r="M60" s="60"/>
      <c r="N60" s="98"/>
      <c r="O60" s="60"/>
      <c r="P60" s="60"/>
      <c r="Q60" s="60"/>
      <c r="R60" s="60"/>
      <c r="S60" s="60"/>
      <c r="T60" s="60"/>
      <c r="U60" s="60"/>
      <c r="V60" s="1"/>
    </row>
    <row r="61" spans="1:22" ht="23.25">
      <c r="A61" s="1"/>
      <c r="B61" s="52"/>
      <c r="C61" s="52"/>
      <c r="D61" s="52"/>
      <c r="E61" s="52"/>
      <c r="F61" s="52"/>
      <c r="G61" s="53" t="s">
        <v>46</v>
      </c>
      <c r="H61" s="54"/>
      <c r="I61" s="55" t="s">
        <v>47</v>
      </c>
      <c r="J61" s="65"/>
      <c r="K61" s="57"/>
      <c r="L61" s="60"/>
      <c r="M61" s="60"/>
      <c r="N61" s="98"/>
      <c r="O61" s="60"/>
      <c r="P61" s="60"/>
      <c r="Q61" s="60">
        <v>4812.684</v>
      </c>
      <c r="R61" s="60">
        <v>3639</v>
      </c>
      <c r="S61" s="60">
        <f>S63</f>
        <v>3103.747</v>
      </c>
      <c r="T61" s="60">
        <f>+S61/Q61*100</f>
        <v>64.49097842285094</v>
      </c>
      <c r="U61" s="60">
        <f>+S61/R61*100</f>
        <v>85.29120637537785</v>
      </c>
      <c r="V61" s="1"/>
    </row>
    <row r="62" spans="1:22" ht="23.25">
      <c r="A62" s="1"/>
      <c r="B62" s="52"/>
      <c r="C62" s="52"/>
      <c r="D62" s="52"/>
      <c r="E62" s="52"/>
      <c r="F62" s="52"/>
      <c r="G62" s="52"/>
      <c r="H62" s="68"/>
      <c r="I62" s="69"/>
      <c r="J62" s="65"/>
      <c r="K62" s="57"/>
      <c r="L62" s="60"/>
      <c r="M62" s="60"/>
      <c r="N62" s="98"/>
      <c r="O62" s="60"/>
      <c r="P62" s="60"/>
      <c r="Q62" s="60"/>
      <c r="R62" s="60"/>
      <c r="S62" s="60"/>
      <c r="T62" s="60"/>
      <c r="U62" s="60"/>
      <c r="V62" s="1"/>
    </row>
    <row r="63" spans="1:22" ht="23.25">
      <c r="A63" s="1"/>
      <c r="B63" s="52"/>
      <c r="C63" s="52"/>
      <c r="D63" s="52"/>
      <c r="E63" s="52"/>
      <c r="F63" s="52"/>
      <c r="G63" s="52"/>
      <c r="H63" s="68"/>
      <c r="I63" s="69" t="s">
        <v>87</v>
      </c>
      <c r="J63" s="65"/>
      <c r="K63" s="57" t="s">
        <v>65</v>
      </c>
      <c r="L63" s="97">
        <v>100</v>
      </c>
      <c r="M63" s="97">
        <v>100</v>
      </c>
      <c r="N63" s="98">
        <v>28.8</v>
      </c>
      <c r="O63" s="60">
        <f>+N63/L63*100</f>
        <v>28.800000000000004</v>
      </c>
      <c r="P63" s="60">
        <f>+N63/M63*100</f>
        <v>28.800000000000004</v>
      </c>
      <c r="Q63" s="60">
        <v>4812.684</v>
      </c>
      <c r="R63" s="60">
        <v>3639</v>
      </c>
      <c r="S63" s="60">
        <v>3103.747</v>
      </c>
      <c r="T63" s="60">
        <f>+S63/Q63*100</f>
        <v>64.49097842285094</v>
      </c>
      <c r="U63" s="60">
        <f>+S63/R63*100</f>
        <v>85.29120637537785</v>
      </c>
      <c r="V63" s="1"/>
    </row>
    <row r="64" spans="1:22" ht="23.25">
      <c r="A64" s="1"/>
      <c r="B64" s="63"/>
      <c r="C64" s="63"/>
      <c r="D64" s="63"/>
      <c r="E64" s="52"/>
      <c r="F64" s="52"/>
      <c r="G64" s="52"/>
      <c r="H64" s="68"/>
      <c r="I64" s="69" t="s">
        <v>86</v>
      </c>
      <c r="J64" s="65"/>
      <c r="K64" s="57"/>
      <c r="L64" s="60"/>
      <c r="M64" s="60"/>
      <c r="N64" s="98"/>
      <c r="O64" s="60"/>
      <c r="P64" s="60"/>
      <c r="Q64" s="60"/>
      <c r="R64" s="60"/>
      <c r="S64" s="60"/>
      <c r="T64" s="60"/>
      <c r="U64" s="60"/>
      <c r="V64" s="1"/>
    </row>
    <row r="65" spans="1:22" ht="23.25">
      <c r="A65" s="1"/>
      <c r="B65" s="52"/>
      <c r="C65" s="52"/>
      <c r="D65" s="52"/>
      <c r="E65" s="52"/>
      <c r="F65" s="52"/>
      <c r="G65" s="52"/>
      <c r="H65" s="68"/>
      <c r="I65" s="69"/>
      <c r="J65" s="65"/>
      <c r="K65" s="57"/>
      <c r="L65" s="74"/>
      <c r="M65" s="74"/>
      <c r="N65" s="100"/>
      <c r="O65" s="74"/>
      <c r="P65" s="74"/>
      <c r="Q65" s="74"/>
      <c r="R65" s="74"/>
      <c r="S65" s="74"/>
      <c r="T65" s="60"/>
      <c r="U65" s="60"/>
      <c r="V65" s="1"/>
    </row>
    <row r="66" spans="1:22" ht="23.25">
      <c r="A66" s="1"/>
      <c r="B66" s="52"/>
      <c r="C66" s="52"/>
      <c r="D66" s="52"/>
      <c r="E66" s="52"/>
      <c r="F66" s="52" t="s">
        <v>66</v>
      </c>
      <c r="G66" s="52"/>
      <c r="H66" s="68"/>
      <c r="I66" s="69" t="s">
        <v>67</v>
      </c>
      <c r="J66" s="65"/>
      <c r="K66" s="57"/>
      <c r="L66" s="74"/>
      <c r="M66" s="74"/>
      <c r="N66" s="100"/>
      <c r="O66" s="74"/>
      <c r="P66" s="74"/>
      <c r="Q66" s="74">
        <f>+Q68+Q70</f>
        <v>91502.172</v>
      </c>
      <c r="R66" s="74">
        <f>+R68+R70</f>
        <v>94223.00700000001</v>
      </c>
      <c r="S66" s="74">
        <f>+S68+S70</f>
        <v>81296.639</v>
      </c>
      <c r="T66" s="60">
        <f>+S66/Q66*100</f>
        <v>88.84667677615346</v>
      </c>
      <c r="U66" s="60">
        <f>+S66/R66*100</f>
        <v>86.28109162340785</v>
      </c>
      <c r="V66" s="1"/>
    </row>
    <row r="67" spans="1:22" ht="23.25">
      <c r="A67" s="1"/>
      <c r="B67" s="52"/>
      <c r="C67" s="52"/>
      <c r="D67" s="52"/>
      <c r="E67" s="52"/>
      <c r="F67" s="52"/>
      <c r="G67" s="52"/>
      <c r="H67" s="68"/>
      <c r="I67" s="69"/>
      <c r="J67" s="65"/>
      <c r="K67" s="57"/>
      <c r="L67" s="60"/>
      <c r="M67" s="60"/>
      <c r="N67" s="98"/>
      <c r="O67" s="60"/>
      <c r="P67" s="60"/>
      <c r="Q67" s="60"/>
      <c r="R67" s="60"/>
      <c r="S67" s="60"/>
      <c r="T67" s="60"/>
      <c r="U67" s="60"/>
      <c r="V67" s="1"/>
    </row>
    <row r="68" spans="1:22" ht="23.25">
      <c r="A68" s="1"/>
      <c r="B68" s="52"/>
      <c r="C68" s="52"/>
      <c r="D68" s="52"/>
      <c r="E68" s="52"/>
      <c r="F68" s="52"/>
      <c r="G68" s="52" t="s">
        <v>57</v>
      </c>
      <c r="H68" s="68"/>
      <c r="I68" s="69" t="s">
        <v>72</v>
      </c>
      <c r="J68" s="65"/>
      <c r="K68" s="57"/>
      <c r="L68" s="60"/>
      <c r="M68" s="60"/>
      <c r="N68" s="98"/>
      <c r="O68" s="60"/>
      <c r="P68" s="60"/>
      <c r="Q68" s="60">
        <v>709.782</v>
      </c>
      <c r="R68" s="60">
        <v>1636.365</v>
      </c>
      <c r="S68" s="60">
        <v>745.863</v>
      </c>
      <c r="T68" s="60">
        <f>+S68/Q68*100</f>
        <v>105.0833918019899</v>
      </c>
      <c r="U68" s="60">
        <f>+S68/R68*100</f>
        <v>45.580478682934434</v>
      </c>
      <c r="V68" s="1"/>
    </row>
    <row r="69" spans="1:22" ht="23.25">
      <c r="A69" s="1"/>
      <c r="B69" s="52"/>
      <c r="C69" s="52"/>
      <c r="D69" s="52"/>
      <c r="E69" s="52"/>
      <c r="F69" s="52"/>
      <c r="G69" s="52"/>
      <c r="H69" s="68"/>
      <c r="I69" s="69"/>
      <c r="J69" s="65"/>
      <c r="K69" s="57"/>
      <c r="L69" s="60"/>
      <c r="M69" s="60"/>
      <c r="N69" s="98"/>
      <c r="O69" s="60"/>
      <c r="P69" s="60"/>
      <c r="Q69" s="60"/>
      <c r="R69" s="60"/>
      <c r="S69" s="60"/>
      <c r="T69" s="60"/>
      <c r="U69" s="60"/>
      <c r="V69" s="1"/>
    </row>
    <row r="70" spans="1:22" ht="23.25">
      <c r="A70" s="1"/>
      <c r="B70" s="52"/>
      <c r="C70" s="52"/>
      <c r="D70" s="52"/>
      <c r="E70" s="52"/>
      <c r="F70" s="52"/>
      <c r="G70" s="52" t="s">
        <v>46</v>
      </c>
      <c r="H70" s="68"/>
      <c r="I70" s="69" t="s">
        <v>47</v>
      </c>
      <c r="J70" s="65"/>
      <c r="K70" s="57"/>
      <c r="L70" s="60"/>
      <c r="M70" s="60"/>
      <c r="N70" s="98"/>
      <c r="O70" s="60"/>
      <c r="P70" s="60"/>
      <c r="Q70" s="74">
        <v>90792.39</v>
      </c>
      <c r="R70" s="60">
        <v>92586.642</v>
      </c>
      <c r="S70" s="60">
        <v>80550.776</v>
      </c>
      <c r="T70" s="60">
        <f>+S70/Q70*100</f>
        <v>88.71974402259924</v>
      </c>
      <c r="U70" s="60">
        <f>+S70/R70*100</f>
        <v>87.00042928438856</v>
      </c>
      <c r="V70" s="1"/>
    </row>
    <row r="71" spans="1:22" ht="23.25">
      <c r="A71" s="1"/>
      <c r="B71" s="52"/>
      <c r="C71" s="52"/>
      <c r="D71" s="52"/>
      <c r="E71" s="52"/>
      <c r="F71" s="52"/>
      <c r="G71" s="52"/>
      <c r="H71" s="68"/>
      <c r="I71" s="69"/>
      <c r="J71" s="65"/>
      <c r="K71" s="75"/>
      <c r="L71" s="74"/>
      <c r="M71" s="74"/>
      <c r="N71" s="100"/>
      <c r="O71" s="74"/>
      <c r="P71" s="74"/>
      <c r="Q71" s="74"/>
      <c r="R71" s="74"/>
      <c r="S71" s="74"/>
      <c r="T71" s="60"/>
      <c r="U71" s="60"/>
      <c r="V71" s="1"/>
    </row>
    <row r="72" spans="1:22" ht="23.25">
      <c r="A72" s="1"/>
      <c r="B72" s="52"/>
      <c r="C72" s="52"/>
      <c r="D72" s="52"/>
      <c r="E72" s="52"/>
      <c r="F72" s="52"/>
      <c r="G72" s="52"/>
      <c r="H72" s="68"/>
      <c r="I72" s="69" t="s">
        <v>83</v>
      </c>
      <c r="J72" s="65"/>
      <c r="K72" s="75" t="s">
        <v>68</v>
      </c>
      <c r="L72" s="97">
        <v>100</v>
      </c>
      <c r="M72" s="97">
        <v>100</v>
      </c>
      <c r="N72" s="98">
        <v>30.2</v>
      </c>
      <c r="O72" s="60">
        <f>+N72/L72*100</f>
        <v>30.2</v>
      </c>
      <c r="P72" s="60">
        <f>+N72/M72*100</f>
        <v>30.2</v>
      </c>
      <c r="Q72" s="74">
        <v>90792.39</v>
      </c>
      <c r="R72" s="60">
        <v>92586.642</v>
      </c>
      <c r="S72" s="60">
        <v>80550.776</v>
      </c>
      <c r="T72" s="60">
        <f>+S72/Q72*100</f>
        <v>88.71974402259924</v>
      </c>
      <c r="U72" s="60">
        <f>+S72/R72*100</f>
        <v>87.00042928438856</v>
      </c>
      <c r="V72" s="1"/>
    </row>
    <row r="73" spans="1:22" ht="23.25">
      <c r="A73" s="1"/>
      <c r="B73" s="52"/>
      <c r="C73" s="52"/>
      <c r="D73" s="52"/>
      <c r="E73" s="52"/>
      <c r="F73" s="52"/>
      <c r="G73" s="52"/>
      <c r="H73" s="68"/>
      <c r="I73" s="69" t="s">
        <v>84</v>
      </c>
      <c r="J73" s="65"/>
      <c r="K73" s="57"/>
      <c r="L73" s="60"/>
      <c r="M73" s="60"/>
      <c r="N73" s="98"/>
      <c r="O73" s="60"/>
      <c r="P73" s="60"/>
      <c r="Q73" s="60"/>
      <c r="R73" s="60"/>
      <c r="S73" s="60"/>
      <c r="T73" s="60"/>
      <c r="U73" s="60"/>
      <c r="V73" s="1"/>
    </row>
    <row r="74" spans="1:22" ht="23.25">
      <c r="A74" s="1"/>
      <c r="B74" s="52"/>
      <c r="C74" s="52"/>
      <c r="D74" s="52"/>
      <c r="E74" s="52"/>
      <c r="F74" s="52"/>
      <c r="G74" s="52"/>
      <c r="H74" s="68"/>
      <c r="I74" s="69"/>
      <c r="J74" s="65"/>
      <c r="K74" s="57"/>
      <c r="L74" s="60"/>
      <c r="M74" s="60"/>
      <c r="N74" s="98"/>
      <c r="O74" s="60"/>
      <c r="P74" s="60"/>
      <c r="Q74" s="60"/>
      <c r="R74" s="60"/>
      <c r="S74" s="60"/>
      <c r="T74" s="60"/>
      <c r="U74" s="60"/>
      <c r="V74" s="1"/>
    </row>
    <row r="75" spans="1:22" ht="23.25">
      <c r="A75" s="1"/>
      <c r="B75" s="52"/>
      <c r="C75" s="52"/>
      <c r="D75" s="52"/>
      <c r="E75" s="53"/>
      <c r="F75" s="52" t="s">
        <v>69</v>
      </c>
      <c r="G75" s="52"/>
      <c r="H75" s="68"/>
      <c r="I75" s="69" t="s">
        <v>70</v>
      </c>
      <c r="J75" s="65"/>
      <c r="K75" s="57"/>
      <c r="L75" s="60"/>
      <c r="M75" s="60"/>
      <c r="N75" s="98"/>
      <c r="O75" s="60"/>
      <c r="P75" s="60"/>
      <c r="Q75" s="60">
        <f>+Q77+Q79+Q81</f>
        <v>27087.672</v>
      </c>
      <c r="R75" s="60">
        <f>+R77+R79+R81</f>
        <v>32043.897</v>
      </c>
      <c r="S75" s="60">
        <f>+S77+S79+S81</f>
        <v>29379.867000000002</v>
      </c>
      <c r="T75" s="60">
        <f>+S75/Q75*100</f>
        <v>108.46213362300017</v>
      </c>
      <c r="U75" s="60">
        <f>+S75/R75*100</f>
        <v>91.68631081294514</v>
      </c>
      <c r="V75" s="1"/>
    </row>
    <row r="76" spans="1:22" ht="23.25">
      <c r="A76" s="1"/>
      <c r="B76" s="52"/>
      <c r="C76" s="52"/>
      <c r="D76" s="52"/>
      <c r="E76" s="53"/>
      <c r="F76" s="76"/>
      <c r="G76" s="77"/>
      <c r="H76" s="68"/>
      <c r="I76" s="69"/>
      <c r="J76" s="65"/>
      <c r="K76" s="75"/>
      <c r="L76" s="60"/>
      <c r="M76" s="60"/>
      <c r="N76" s="98"/>
      <c r="O76" s="60"/>
      <c r="P76" s="60"/>
      <c r="Q76" s="60"/>
      <c r="R76" s="60"/>
      <c r="S76" s="60"/>
      <c r="T76" s="60"/>
      <c r="U76" s="60"/>
      <c r="V76" s="1"/>
    </row>
    <row r="77" spans="1:22" ht="23.25">
      <c r="A77" s="1"/>
      <c r="B77" s="52"/>
      <c r="C77" s="52"/>
      <c r="D77" s="52"/>
      <c r="E77" s="52"/>
      <c r="F77" s="52"/>
      <c r="G77" s="52" t="s">
        <v>57</v>
      </c>
      <c r="H77" s="68"/>
      <c r="I77" s="69" t="s">
        <v>72</v>
      </c>
      <c r="J77" s="65"/>
      <c r="K77" s="57"/>
      <c r="L77" s="60"/>
      <c r="M77" s="60"/>
      <c r="N77" s="98"/>
      <c r="O77" s="60"/>
      <c r="P77" s="60"/>
      <c r="Q77" s="60">
        <v>212.928</v>
      </c>
      <c r="R77" s="60">
        <v>619.107</v>
      </c>
      <c r="S77" s="60">
        <v>319.864</v>
      </c>
      <c r="T77" s="60">
        <f>+S77/Q77*100</f>
        <v>150.22167117523293</v>
      </c>
      <c r="U77" s="60">
        <f>+S77/R77*100</f>
        <v>51.66538255907298</v>
      </c>
      <c r="V77" s="1"/>
    </row>
    <row r="78" spans="1:22" ht="23.25">
      <c r="A78" s="1"/>
      <c r="B78" s="52"/>
      <c r="C78" s="52"/>
      <c r="D78" s="52"/>
      <c r="E78" s="52"/>
      <c r="F78" s="52"/>
      <c r="G78" s="52"/>
      <c r="H78" s="68"/>
      <c r="I78" s="69"/>
      <c r="J78" s="65"/>
      <c r="K78" s="57"/>
      <c r="L78" s="60"/>
      <c r="M78" s="60"/>
      <c r="N78" s="99"/>
      <c r="O78" s="60"/>
      <c r="P78" s="60"/>
      <c r="Q78" s="60"/>
      <c r="R78" s="60"/>
      <c r="S78" s="60"/>
      <c r="T78" s="60"/>
      <c r="U78" s="60"/>
      <c r="V78" s="1"/>
    </row>
    <row r="79" spans="1:22" ht="23.25">
      <c r="A79" s="1"/>
      <c r="B79" s="52"/>
      <c r="C79" s="52"/>
      <c r="D79" s="52"/>
      <c r="E79" s="52"/>
      <c r="F79" s="52"/>
      <c r="G79" s="52" t="s">
        <v>73</v>
      </c>
      <c r="H79" s="68"/>
      <c r="I79" s="69" t="s">
        <v>74</v>
      </c>
      <c r="J79" s="65"/>
      <c r="K79" s="57"/>
      <c r="L79" s="60"/>
      <c r="M79" s="60"/>
      <c r="N79" s="98"/>
      <c r="O79" s="60"/>
      <c r="P79" s="60"/>
      <c r="Q79" s="60">
        <v>1247.764</v>
      </c>
      <c r="R79" s="60">
        <v>3688</v>
      </c>
      <c r="S79" s="60">
        <v>1973.102</v>
      </c>
      <c r="T79" s="60">
        <f>+S79/Q79*100</f>
        <v>158.13102477712133</v>
      </c>
      <c r="U79" s="60">
        <f>+S79/R79*100</f>
        <v>53.500596529284174</v>
      </c>
      <c r="V79" s="1"/>
    </row>
    <row r="80" spans="1:22" ht="23.25">
      <c r="A80" s="1"/>
      <c r="B80" s="52"/>
      <c r="C80" s="52"/>
      <c r="D80" s="52"/>
      <c r="E80" s="52"/>
      <c r="F80" s="52"/>
      <c r="G80" s="52"/>
      <c r="H80" s="68"/>
      <c r="I80" s="69"/>
      <c r="J80" s="65"/>
      <c r="K80" s="57"/>
      <c r="L80" s="74"/>
      <c r="M80" s="74"/>
      <c r="N80" s="100"/>
      <c r="O80" s="74"/>
      <c r="P80" s="74"/>
      <c r="Q80" s="74"/>
      <c r="R80" s="74"/>
      <c r="S80" s="74"/>
      <c r="T80" s="60"/>
      <c r="U80" s="60"/>
      <c r="V80" s="1"/>
    </row>
    <row r="81" spans="1:22" ht="23.25">
      <c r="A81" s="1"/>
      <c r="B81" s="52"/>
      <c r="C81" s="52"/>
      <c r="D81" s="52"/>
      <c r="E81" s="52"/>
      <c r="F81" s="52"/>
      <c r="G81" s="52" t="s">
        <v>46</v>
      </c>
      <c r="H81" s="68"/>
      <c r="I81" s="69" t="s">
        <v>47</v>
      </c>
      <c r="J81" s="65"/>
      <c r="K81" s="57"/>
      <c r="L81" s="60"/>
      <c r="M81" s="60"/>
      <c r="N81" s="98"/>
      <c r="O81" s="60"/>
      <c r="P81" s="60"/>
      <c r="Q81" s="60">
        <v>25626.98</v>
      </c>
      <c r="R81" s="60">
        <v>27736.79</v>
      </c>
      <c r="S81" s="60">
        <v>27086.901</v>
      </c>
      <c r="T81" s="60">
        <f>+S81/Q81*100</f>
        <v>105.69681249995125</v>
      </c>
      <c r="U81" s="60">
        <f>+S81/R81*100</f>
        <v>97.65694227774736</v>
      </c>
      <c r="V81" s="1"/>
    </row>
    <row r="82" spans="1:22" ht="23.25">
      <c r="A82" s="1"/>
      <c r="B82" s="52"/>
      <c r="C82" s="52"/>
      <c r="D82" s="52"/>
      <c r="E82" s="52"/>
      <c r="F82" s="52"/>
      <c r="G82" s="52"/>
      <c r="H82" s="68"/>
      <c r="I82" s="69"/>
      <c r="J82" s="65"/>
      <c r="K82" s="75"/>
      <c r="L82" s="60"/>
      <c r="M82" s="60"/>
      <c r="N82" s="98"/>
      <c r="O82" s="60"/>
      <c r="P82" s="60"/>
      <c r="Q82" s="60"/>
      <c r="R82" s="60"/>
      <c r="S82" s="60"/>
      <c r="T82" s="60"/>
      <c r="U82" s="60"/>
      <c r="V82" s="1"/>
    </row>
    <row r="83" spans="1:22" ht="23.25">
      <c r="A83" s="1"/>
      <c r="B83" s="52"/>
      <c r="C83" s="52"/>
      <c r="D83" s="52"/>
      <c r="E83" s="52"/>
      <c r="F83" s="52"/>
      <c r="G83" s="52"/>
      <c r="H83" s="68"/>
      <c r="I83" s="69" t="s">
        <v>48</v>
      </c>
      <c r="J83" s="65"/>
      <c r="K83" s="75" t="s">
        <v>71</v>
      </c>
      <c r="L83" s="60"/>
      <c r="M83" s="60"/>
      <c r="N83" s="98"/>
      <c r="O83" s="60"/>
      <c r="P83" s="60"/>
      <c r="Q83" s="60"/>
      <c r="R83" s="60"/>
      <c r="S83" s="60"/>
      <c r="T83" s="60"/>
      <c r="U83" s="60"/>
      <c r="V83" s="1"/>
    </row>
    <row r="84" spans="1:22" ht="23.25">
      <c r="A84" s="1"/>
      <c r="B84" s="52"/>
      <c r="C84" s="52"/>
      <c r="D84" s="52"/>
      <c r="E84" s="52"/>
      <c r="F84" s="52"/>
      <c r="G84" s="52"/>
      <c r="H84" s="68"/>
      <c r="I84" s="69"/>
      <c r="J84" s="65"/>
      <c r="K84" s="57" t="s">
        <v>50</v>
      </c>
      <c r="L84" s="97">
        <v>100</v>
      </c>
      <c r="M84" s="97">
        <v>100</v>
      </c>
      <c r="N84" s="98">
        <v>108.5</v>
      </c>
      <c r="O84" s="60">
        <f>+N84/L84*100</f>
        <v>108.5</v>
      </c>
      <c r="P84" s="60">
        <f>+N84/M84*100</f>
        <v>108.5</v>
      </c>
      <c r="Q84" s="60">
        <v>25626.98</v>
      </c>
      <c r="R84" s="60">
        <v>27736.79</v>
      </c>
      <c r="S84" s="60">
        <v>27086.901</v>
      </c>
      <c r="T84" s="60">
        <f>+S84/Q84*100</f>
        <v>105.69681249995125</v>
      </c>
      <c r="U84" s="60">
        <f>+S84/R84*100</f>
        <v>97.65694227774736</v>
      </c>
      <c r="V84" s="1"/>
    </row>
    <row r="85" spans="1:22" ht="23.25">
      <c r="A85" s="1"/>
      <c r="B85" s="52"/>
      <c r="C85" s="52"/>
      <c r="D85" s="52"/>
      <c r="E85" s="52"/>
      <c r="F85" s="52"/>
      <c r="G85" s="52"/>
      <c r="H85" s="68"/>
      <c r="I85" s="69" t="s">
        <v>80</v>
      </c>
      <c r="J85" s="65"/>
      <c r="K85" s="57"/>
      <c r="L85" s="60"/>
      <c r="M85" s="60"/>
      <c r="N85" s="98"/>
      <c r="O85" s="60"/>
      <c r="P85" s="60"/>
      <c r="Q85" s="60"/>
      <c r="R85" s="60"/>
      <c r="S85" s="60"/>
      <c r="T85" s="60"/>
      <c r="U85" s="60"/>
      <c r="V85" s="1"/>
    </row>
    <row r="86" spans="1:22" ht="23.25">
      <c r="A86" s="1"/>
      <c r="B86" s="52"/>
      <c r="C86" s="52"/>
      <c r="D86" s="52"/>
      <c r="E86" s="52"/>
      <c r="F86" s="52"/>
      <c r="G86" s="52"/>
      <c r="H86" s="68"/>
      <c r="I86" s="69" t="s">
        <v>82</v>
      </c>
      <c r="J86" s="65"/>
      <c r="K86" s="57"/>
      <c r="L86" s="60"/>
      <c r="M86" s="60"/>
      <c r="N86" s="98"/>
      <c r="O86" s="60"/>
      <c r="P86" s="60"/>
      <c r="Q86" s="60"/>
      <c r="R86" s="60"/>
      <c r="S86" s="60"/>
      <c r="T86" s="60"/>
      <c r="U86" s="60"/>
      <c r="V86" s="1"/>
    </row>
    <row r="87" spans="1:22" ht="23.25">
      <c r="A87" s="1"/>
      <c r="B87" s="52"/>
      <c r="C87" s="52"/>
      <c r="D87" s="52"/>
      <c r="E87" s="52"/>
      <c r="F87" s="52"/>
      <c r="G87" s="52"/>
      <c r="H87" s="68"/>
      <c r="I87" s="69"/>
      <c r="J87" s="65"/>
      <c r="K87" s="57"/>
      <c r="L87" s="60"/>
      <c r="M87" s="60"/>
      <c r="N87" s="98"/>
      <c r="O87" s="60"/>
      <c r="P87" s="60"/>
      <c r="Q87" s="60"/>
      <c r="R87" s="60"/>
      <c r="S87" s="60"/>
      <c r="T87" s="60"/>
      <c r="U87" s="60"/>
      <c r="V87" s="1"/>
    </row>
    <row r="88" spans="1:22" ht="23.25">
      <c r="A88" s="1"/>
      <c r="B88" s="52"/>
      <c r="C88" s="52"/>
      <c r="D88" s="52"/>
      <c r="E88" s="52"/>
      <c r="F88" s="52"/>
      <c r="G88" s="52"/>
      <c r="H88" s="68"/>
      <c r="I88" s="69"/>
      <c r="J88" s="65"/>
      <c r="K88" s="57"/>
      <c r="L88" s="74"/>
      <c r="M88" s="74"/>
      <c r="N88" s="100"/>
      <c r="O88" s="74"/>
      <c r="P88" s="74"/>
      <c r="Q88" s="74"/>
      <c r="R88" s="74"/>
      <c r="S88" s="74"/>
      <c r="T88" s="60"/>
      <c r="U88" s="60"/>
      <c r="V88" s="1"/>
    </row>
    <row r="89" spans="1:22" ht="23.25">
      <c r="A89" s="1"/>
      <c r="B89" s="52"/>
      <c r="C89" s="52"/>
      <c r="D89" s="52"/>
      <c r="E89" s="52"/>
      <c r="F89" s="52"/>
      <c r="G89" s="52"/>
      <c r="H89" s="68"/>
      <c r="I89" s="69"/>
      <c r="J89" s="65"/>
      <c r="K89" s="57"/>
      <c r="L89" s="74"/>
      <c r="M89" s="74"/>
      <c r="N89" s="100"/>
      <c r="O89" s="74"/>
      <c r="P89" s="74"/>
      <c r="Q89" s="74"/>
      <c r="R89" s="74"/>
      <c r="S89" s="74"/>
      <c r="T89" s="78"/>
      <c r="U89" s="60"/>
      <c r="V89" s="1"/>
    </row>
    <row r="90" spans="1:22" ht="23.25">
      <c r="A90" s="1"/>
      <c r="B90" s="79"/>
      <c r="C90" s="79"/>
      <c r="D90" s="79"/>
      <c r="E90" s="79"/>
      <c r="F90" s="79"/>
      <c r="G90" s="80"/>
      <c r="H90" s="81"/>
      <c r="I90" s="82"/>
      <c r="J90" s="83"/>
      <c r="K90" s="84"/>
      <c r="L90" s="85"/>
      <c r="M90" s="85"/>
      <c r="N90" s="101"/>
      <c r="O90" s="85"/>
      <c r="P90" s="85"/>
      <c r="Q90" s="85"/>
      <c r="R90" s="85"/>
      <c r="S90" s="85"/>
      <c r="T90" s="86"/>
      <c r="U90" s="85"/>
      <c r="V90" s="1"/>
    </row>
    <row r="91" spans="1:22" ht="23.25">
      <c r="A91" s="20"/>
      <c r="B91" s="18"/>
      <c r="C91" s="18"/>
      <c r="D91" s="18"/>
      <c r="E91" s="18"/>
      <c r="F91" s="18"/>
      <c r="G91" s="18"/>
      <c r="H91" s="20"/>
      <c r="I91" s="20"/>
      <c r="J91" s="92"/>
      <c r="K91" s="18"/>
      <c r="L91" s="18"/>
      <c r="M91" s="18"/>
      <c r="N91" s="109"/>
      <c r="O91" s="18"/>
      <c r="P91" s="18"/>
      <c r="Q91" s="18"/>
      <c r="R91" s="18"/>
      <c r="S91" s="18"/>
      <c r="T91" s="18"/>
      <c r="U91" s="18"/>
      <c r="V91" s="20"/>
    </row>
    <row r="92" spans="1:22" ht="23.25">
      <c r="A92" s="1"/>
      <c r="B92" s="1"/>
      <c r="C92" s="1"/>
      <c r="D92" s="1"/>
      <c r="E92" s="1"/>
      <c r="F92" s="1"/>
      <c r="G92" s="1"/>
      <c r="H92" s="1"/>
      <c r="I92" s="1"/>
      <c r="J92" s="1"/>
      <c r="K92" s="1"/>
      <c r="L92" s="1"/>
      <c r="M92" s="1"/>
      <c r="N92" s="102"/>
      <c r="O92" s="1"/>
      <c r="P92" s="1"/>
      <c r="Q92" s="90"/>
      <c r="R92" s="90"/>
      <c r="S92" s="90"/>
      <c r="T92" s="90"/>
      <c r="U92" s="91" t="s">
        <v>79</v>
      </c>
      <c r="V92" s="1"/>
    </row>
    <row r="93" spans="1:22" ht="23.25">
      <c r="A93" s="1"/>
      <c r="B93" s="9"/>
      <c r="C93" s="10"/>
      <c r="D93" s="10"/>
      <c r="E93" s="10"/>
      <c r="F93" s="10"/>
      <c r="G93" s="11"/>
      <c r="H93" s="12"/>
      <c r="I93" s="12"/>
      <c r="J93" s="10"/>
      <c r="K93" s="9" t="s">
        <v>3</v>
      </c>
      <c r="L93" s="13"/>
      <c r="M93" s="13"/>
      <c r="N93" s="103"/>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104"/>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105"/>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106"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107"/>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108"/>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98"/>
      <c r="O99" s="61"/>
      <c r="P99" s="62"/>
      <c r="Q99" s="58"/>
      <c r="R99" s="58"/>
      <c r="S99" s="58"/>
      <c r="T99" s="58"/>
      <c r="U99" s="60"/>
      <c r="V99" s="1"/>
    </row>
    <row r="100" spans="1:22" ht="23.25">
      <c r="A100" s="1"/>
      <c r="B100" s="52"/>
      <c r="C100" s="63"/>
      <c r="D100" s="63"/>
      <c r="E100" s="63"/>
      <c r="F100" s="63"/>
      <c r="G100" s="64"/>
      <c r="H100" s="55"/>
      <c r="I100" s="93" t="s">
        <v>89</v>
      </c>
      <c r="J100" s="65"/>
      <c r="K100" s="57"/>
      <c r="L100" s="61"/>
      <c r="M100" s="66"/>
      <c r="N100" s="98"/>
      <c r="O100" s="61"/>
      <c r="P100" s="67"/>
      <c r="Q100" s="95">
        <f>+Q102</f>
        <v>127305.336</v>
      </c>
      <c r="R100" s="95">
        <f>+R102</f>
        <v>135770.904</v>
      </c>
      <c r="S100" s="95">
        <f>+S102</f>
        <v>119718.325</v>
      </c>
      <c r="T100" s="96">
        <f>+S100/Q100*100</f>
        <v>94.04030401365108</v>
      </c>
      <c r="U100" s="96">
        <f>+S100/R100*100</f>
        <v>88.17671641929996</v>
      </c>
      <c r="V100" s="1"/>
    </row>
    <row r="101" spans="1:22" ht="23.25">
      <c r="A101" s="1"/>
      <c r="B101" s="52"/>
      <c r="C101" s="52"/>
      <c r="D101" s="52"/>
      <c r="E101" s="52"/>
      <c r="F101" s="52"/>
      <c r="G101" s="52"/>
      <c r="H101" s="68"/>
      <c r="I101" s="69" t="s">
        <v>75</v>
      </c>
      <c r="J101" s="65"/>
      <c r="K101" s="57"/>
      <c r="L101" s="60"/>
      <c r="M101" s="60"/>
      <c r="N101" s="98"/>
      <c r="O101" s="60"/>
      <c r="P101" s="60"/>
      <c r="Q101" s="96"/>
      <c r="R101" s="96"/>
      <c r="S101" s="96"/>
      <c r="T101" s="96"/>
      <c r="U101" s="96"/>
      <c r="V101" s="1"/>
    </row>
    <row r="102" spans="1:22" ht="23.25">
      <c r="A102" s="1"/>
      <c r="B102" s="52"/>
      <c r="C102" s="52"/>
      <c r="D102" s="52"/>
      <c r="E102" s="52"/>
      <c r="F102" s="52"/>
      <c r="G102" s="52"/>
      <c r="H102" s="68"/>
      <c r="I102" s="94" t="s">
        <v>88</v>
      </c>
      <c r="J102" s="65"/>
      <c r="K102" s="57"/>
      <c r="L102" s="60"/>
      <c r="M102" s="60"/>
      <c r="N102" s="98"/>
      <c r="O102" s="60"/>
      <c r="P102" s="60"/>
      <c r="Q102" s="96">
        <f>+Q103</f>
        <v>127305.336</v>
      </c>
      <c r="R102" s="96">
        <f>+R103</f>
        <v>135770.904</v>
      </c>
      <c r="S102" s="96">
        <f>+S103</f>
        <v>119718.325</v>
      </c>
      <c r="T102" s="96">
        <f>+S102/Q102*100</f>
        <v>94.04030401365108</v>
      </c>
      <c r="U102" s="96">
        <f>+S102/R102*100</f>
        <v>88.17671641929996</v>
      </c>
      <c r="V102" s="1"/>
    </row>
    <row r="103" spans="1:22" ht="23.25">
      <c r="A103" s="1"/>
      <c r="B103" s="52"/>
      <c r="C103" s="52"/>
      <c r="D103" s="52"/>
      <c r="E103" s="52"/>
      <c r="F103" s="52"/>
      <c r="G103" s="52"/>
      <c r="H103" s="68"/>
      <c r="I103" s="69" t="s">
        <v>76</v>
      </c>
      <c r="J103" s="65"/>
      <c r="K103" s="57"/>
      <c r="L103" s="60"/>
      <c r="M103" s="60"/>
      <c r="N103" s="98"/>
      <c r="O103" s="60"/>
      <c r="P103" s="60"/>
      <c r="Q103" s="96">
        <f>+Q13+Q28+Q43</f>
        <v>127305.336</v>
      </c>
      <c r="R103" s="96">
        <f>+R13+R28+R43</f>
        <v>135770.904</v>
      </c>
      <c r="S103" s="96">
        <f>+S13+S28+S43</f>
        <v>119718.325</v>
      </c>
      <c r="T103" s="96">
        <f>+S103/Q103*100</f>
        <v>94.04030401365108</v>
      </c>
      <c r="U103" s="96">
        <f>+S103/R103*100</f>
        <v>88.17671641929996</v>
      </c>
      <c r="V103" s="1"/>
    </row>
    <row r="104" spans="1:22" ht="23.25">
      <c r="A104" s="1"/>
      <c r="B104" s="52"/>
      <c r="C104" s="52"/>
      <c r="D104" s="52"/>
      <c r="E104" s="52"/>
      <c r="F104" s="52"/>
      <c r="G104" s="52"/>
      <c r="H104" s="68"/>
      <c r="I104" s="69"/>
      <c r="J104" s="65"/>
      <c r="K104" s="57"/>
      <c r="L104" s="60"/>
      <c r="M104" s="60"/>
      <c r="N104" s="98"/>
      <c r="O104" s="60"/>
      <c r="P104" s="60"/>
      <c r="Q104" s="60"/>
      <c r="R104" s="60"/>
      <c r="S104" s="60"/>
      <c r="T104" s="60"/>
      <c r="U104" s="60"/>
      <c r="V104" s="1"/>
    </row>
    <row r="105" spans="1:22" ht="23.25">
      <c r="A105" s="1"/>
      <c r="B105" s="52"/>
      <c r="C105" s="52"/>
      <c r="D105" s="52"/>
      <c r="E105" s="52"/>
      <c r="F105" s="52"/>
      <c r="G105" s="52"/>
      <c r="H105" s="68"/>
      <c r="I105" s="69"/>
      <c r="J105" s="65"/>
      <c r="K105" s="57"/>
      <c r="L105" s="60"/>
      <c r="M105" s="60"/>
      <c r="N105" s="98"/>
      <c r="O105" s="60"/>
      <c r="P105" s="60"/>
      <c r="Q105" s="60"/>
      <c r="R105" s="60"/>
      <c r="S105" s="60"/>
      <c r="T105" s="60"/>
      <c r="U105" s="60"/>
      <c r="V105" s="1"/>
    </row>
    <row r="106" spans="1:22" ht="23.25">
      <c r="A106" s="1"/>
      <c r="B106" s="52"/>
      <c r="C106" s="52"/>
      <c r="D106" s="52"/>
      <c r="E106" s="52"/>
      <c r="F106" s="52"/>
      <c r="G106" s="52"/>
      <c r="H106" s="68"/>
      <c r="I106" s="69"/>
      <c r="J106" s="65"/>
      <c r="K106" s="57"/>
      <c r="L106" s="60"/>
      <c r="M106" s="60"/>
      <c r="N106" s="98"/>
      <c r="O106" s="60"/>
      <c r="P106" s="60"/>
      <c r="Q106" s="60"/>
      <c r="R106" s="60"/>
      <c r="S106" s="60"/>
      <c r="T106" s="60"/>
      <c r="U106" s="60"/>
      <c r="V106" s="1"/>
    </row>
    <row r="107" spans="1:22" ht="23.25">
      <c r="A107" s="1"/>
      <c r="B107" s="52"/>
      <c r="C107" s="52"/>
      <c r="D107" s="52"/>
      <c r="E107" s="52"/>
      <c r="F107" s="52"/>
      <c r="G107" s="52"/>
      <c r="H107" s="68"/>
      <c r="I107" s="69"/>
      <c r="J107" s="65"/>
      <c r="K107" s="57"/>
      <c r="L107" s="60"/>
      <c r="M107" s="60"/>
      <c r="N107" s="98"/>
      <c r="O107" s="60"/>
      <c r="P107" s="60"/>
      <c r="Q107" s="60"/>
      <c r="R107" s="60"/>
      <c r="S107" s="60"/>
      <c r="T107" s="60"/>
      <c r="U107" s="60"/>
      <c r="V107" s="1"/>
    </row>
    <row r="108" spans="1:22" ht="23.25">
      <c r="A108" s="1"/>
      <c r="B108" s="52"/>
      <c r="C108" s="52"/>
      <c r="D108" s="52"/>
      <c r="E108" s="52"/>
      <c r="F108" s="52"/>
      <c r="G108" s="52"/>
      <c r="H108" s="68"/>
      <c r="I108" s="69"/>
      <c r="J108" s="65"/>
      <c r="K108" s="57"/>
      <c r="L108" s="60"/>
      <c r="M108" s="60"/>
      <c r="N108" s="98"/>
      <c r="O108" s="60"/>
      <c r="P108" s="60"/>
      <c r="Q108" s="60"/>
      <c r="R108" s="60"/>
      <c r="S108" s="60"/>
      <c r="T108" s="60"/>
      <c r="U108" s="60"/>
      <c r="V108" s="1"/>
    </row>
    <row r="109" spans="1:22" ht="23.25">
      <c r="A109" s="1"/>
      <c r="B109" s="63"/>
      <c r="C109" s="63"/>
      <c r="D109" s="63"/>
      <c r="E109" s="52"/>
      <c r="F109" s="52"/>
      <c r="G109" s="52"/>
      <c r="H109" s="70"/>
      <c r="I109" s="71"/>
      <c r="J109" s="72"/>
      <c r="K109" s="73"/>
      <c r="L109" s="60"/>
      <c r="M109" s="60"/>
      <c r="N109" s="98"/>
      <c r="O109" s="60"/>
      <c r="P109" s="60"/>
      <c r="Q109" s="60"/>
      <c r="R109" s="60"/>
      <c r="S109" s="60"/>
      <c r="T109" s="60"/>
      <c r="U109" s="60"/>
      <c r="V109" s="1"/>
    </row>
    <row r="110" spans="1:22" ht="23.25">
      <c r="A110" s="1"/>
      <c r="B110" s="52"/>
      <c r="C110" s="52"/>
      <c r="D110" s="52"/>
      <c r="E110" s="52"/>
      <c r="F110" s="52"/>
      <c r="G110" s="52"/>
      <c r="H110" s="68"/>
      <c r="I110" s="69"/>
      <c r="J110" s="65"/>
      <c r="K110" s="57"/>
      <c r="L110" s="74"/>
      <c r="M110" s="74"/>
      <c r="N110" s="100"/>
      <c r="O110" s="74"/>
      <c r="P110" s="74"/>
      <c r="Q110" s="74"/>
      <c r="R110" s="74"/>
      <c r="S110" s="74"/>
      <c r="T110" s="60"/>
      <c r="U110" s="60"/>
      <c r="V110" s="1"/>
    </row>
    <row r="111" spans="1:22" ht="23.25">
      <c r="A111" s="1"/>
      <c r="B111" s="52"/>
      <c r="C111" s="52"/>
      <c r="D111" s="52"/>
      <c r="E111" s="52"/>
      <c r="F111" s="52"/>
      <c r="G111" s="52"/>
      <c r="H111" s="68"/>
      <c r="I111" s="69"/>
      <c r="J111" s="65"/>
      <c r="K111" s="57"/>
      <c r="L111" s="60"/>
      <c r="M111" s="60"/>
      <c r="N111" s="98"/>
      <c r="O111" s="60"/>
      <c r="P111" s="60"/>
      <c r="Q111" s="60"/>
      <c r="R111" s="60"/>
      <c r="S111" s="60"/>
      <c r="T111" s="60"/>
      <c r="U111" s="60"/>
      <c r="V111" s="1"/>
    </row>
    <row r="112" spans="1:22" ht="23.25">
      <c r="A112" s="1"/>
      <c r="B112" s="52"/>
      <c r="C112" s="52"/>
      <c r="D112" s="52"/>
      <c r="E112" s="52"/>
      <c r="F112" s="52"/>
      <c r="G112" s="52"/>
      <c r="H112" s="68"/>
      <c r="I112" s="69"/>
      <c r="J112" s="65"/>
      <c r="K112" s="57"/>
      <c r="L112" s="60"/>
      <c r="M112" s="60"/>
      <c r="N112" s="98"/>
      <c r="O112" s="60"/>
      <c r="P112" s="60"/>
      <c r="Q112" s="60"/>
      <c r="R112" s="60"/>
      <c r="S112" s="60"/>
      <c r="T112" s="60"/>
      <c r="U112" s="60"/>
      <c r="V112" s="1"/>
    </row>
    <row r="113" spans="1:22" ht="23.25">
      <c r="A113" s="1"/>
      <c r="B113" s="52"/>
      <c r="C113" s="52"/>
      <c r="D113" s="52"/>
      <c r="E113" s="52"/>
      <c r="F113" s="52"/>
      <c r="G113" s="52"/>
      <c r="H113" s="68"/>
      <c r="I113" s="69"/>
      <c r="J113" s="65"/>
      <c r="K113" s="57"/>
      <c r="L113" s="60"/>
      <c r="M113" s="60"/>
      <c r="N113" s="98"/>
      <c r="O113" s="60"/>
      <c r="P113" s="60"/>
      <c r="Q113" s="60"/>
      <c r="R113" s="60"/>
      <c r="S113" s="60"/>
      <c r="T113" s="60"/>
      <c r="U113" s="60"/>
      <c r="V113" s="1"/>
    </row>
    <row r="114" spans="1:22" ht="23.25">
      <c r="A114" s="1"/>
      <c r="B114" s="52"/>
      <c r="C114" s="52"/>
      <c r="D114" s="52"/>
      <c r="E114" s="52"/>
      <c r="F114" s="52"/>
      <c r="G114" s="63"/>
      <c r="H114" s="68"/>
      <c r="I114" s="69"/>
      <c r="J114" s="65"/>
      <c r="K114" s="57"/>
      <c r="L114" s="60"/>
      <c r="M114" s="60"/>
      <c r="N114" s="98"/>
      <c r="O114" s="60"/>
      <c r="P114" s="60"/>
      <c r="Q114" s="60"/>
      <c r="R114" s="60"/>
      <c r="S114" s="60"/>
      <c r="T114" s="60"/>
      <c r="U114" s="60"/>
      <c r="V114" s="1"/>
    </row>
    <row r="115" spans="1:22" ht="23.25">
      <c r="A115" s="1"/>
      <c r="B115" s="52"/>
      <c r="C115" s="52"/>
      <c r="D115" s="52"/>
      <c r="E115" s="52"/>
      <c r="F115" s="52"/>
      <c r="G115" s="52"/>
      <c r="H115" s="68"/>
      <c r="I115" s="69"/>
      <c r="J115" s="65"/>
      <c r="K115" s="75"/>
      <c r="L115" s="74"/>
      <c r="M115" s="74"/>
      <c r="N115" s="100"/>
      <c r="O115" s="74"/>
      <c r="P115" s="74"/>
      <c r="Q115" s="74"/>
      <c r="R115" s="74"/>
      <c r="S115" s="74"/>
      <c r="T115" s="60"/>
      <c r="U115" s="60"/>
      <c r="V115" s="1"/>
    </row>
    <row r="116" spans="1:22" ht="23.25">
      <c r="A116" s="1"/>
      <c r="B116" s="52"/>
      <c r="C116" s="52"/>
      <c r="D116" s="52"/>
      <c r="E116" s="52"/>
      <c r="F116" s="52"/>
      <c r="G116" s="52"/>
      <c r="H116" s="68"/>
      <c r="I116" s="69"/>
      <c r="J116" s="65"/>
      <c r="K116" s="57"/>
      <c r="L116" s="60"/>
      <c r="M116" s="60"/>
      <c r="N116" s="98"/>
      <c r="O116" s="60"/>
      <c r="P116" s="60"/>
      <c r="Q116" s="60"/>
      <c r="R116" s="60"/>
      <c r="S116" s="60"/>
      <c r="T116" s="60"/>
      <c r="U116" s="60"/>
      <c r="V116" s="1"/>
    </row>
    <row r="117" spans="1:22" ht="23.25">
      <c r="A117" s="1"/>
      <c r="B117" s="52"/>
      <c r="C117" s="52"/>
      <c r="D117" s="52"/>
      <c r="E117" s="52"/>
      <c r="F117" s="52"/>
      <c r="G117" s="52"/>
      <c r="H117" s="68"/>
      <c r="I117" s="69"/>
      <c r="J117" s="65"/>
      <c r="K117" s="57"/>
      <c r="L117" s="60"/>
      <c r="M117" s="60"/>
      <c r="N117" s="98"/>
      <c r="O117" s="60"/>
      <c r="P117" s="60"/>
      <c r="Q117" s="60"/>
      <c r="R117" s="60"/>
      <c r="S117" s="60"/>
      <c r="T117" s="60"/>
      <c r="U117" s="60"/>
      <c r="V117" s="1"/>
    </row>
    <row r="118" spans="1:22" ht="23.25">
      <c r="A118" s="1"/>
      <c r="B118" s="52"/>
      <c r="C118" s="52"/>
      <c r="D118" s="52"/>
      <c r="E118" s="52"/>
      <c r="F118" s="52"/>
      <c r="G118" s="52"/>
      <c r="H118" s="68"/>
      <c r="I118" s="69"/>
      <c r="J118" s="65"/>
      <c r="K118" s="57"/>
      <c r="L118" s="60"/>
      <c r="M118" s="60"/>
      <c r="N118" s="98"/>
      <c r="O118" s="60"/>
      <c r="P118" s="60"/>
      <c r="Q118" s="60"/>
      <c r="R118" s="60"/>
      <c r="S118" s="60"/>
      <c r="T118" s="60"/>
      <c r="U118" s="60"/>
      <c r="V118" s="1"/>
    </row>
    <row r="119" spans="1:22" ht="23.25">
      <c r="A119" s="1"/>
      <c r="B119" s="52"/>
      <c r="C119" s="52"/>
      <c r="D119" s="52"/>
      <c r="E119" s="52"/>
      <c r="F119" s="52"/>
      <c r="G119" s="52"/>
      <c r="H119" s="68"/>
      <c r="I119" s="69"/>
      <c r="J119" s="65"/>
      <c r="K119" s="57"/>
      <c r="L119" s="60"/>
      <c r="M119" s="60"/>
      <c r="N119" s="98"/>
      <c r="O119" s="60"/>
      <c r="P119" s="60"/>
      <c r="Q119" s="60"/>
      <c r="R119" s="60"/>
      <c r="S119" s="60"/>
      <c r="T119" s="60"/>
      <c r="U119" s="60"/>
      <c r="V119" s="1"/>
    </row>
    <row r="120" spans="1:22" ht="23.25">
      <c r="A120" s="1"/>
      <c r="B120" s="52"/>
      <c r="C120" s="52"/>
      <c r="D120" s="52"/>
      <c r="E120" s="53"/>
      <c r="F120" s="76"/>
      <c r="G120" s="77"/>
      <c r="H120" s="68"/>
      <c r="I120" s="69"/>
      <c r="J120" s="65"/>
      <c r="K120" s="57"/>
      <c r="L120" s="60"/>
      <c r="M120" s="60"/>
      <c r="N120" s="98"/>
      <c r="O120" s="60"/>
      <c r="P120" s="60"/>
      <c r="Q120" s="60"/>
      <c r="R120" s="60"/>
      <c r="S120" s="60"/>
      <c r="T120" s="60"/>
      <c r="U120" s="60"/>
      <c r="V120" s="1"/>
    </row>
    <row r="121" spans="1:22" ht="23.25">
      <c r="A121" s="1"/>
      <c r="B121" s="52"/>
      <c r="C121" s="52"/>
      <c r="D121" s="52"/>
      <c r="E121" s="53"/>
      <c r="F121" s="76"/>
      <c r="G121" s="77"/>
      <c r="H121" s="68"/>
      <c r="I121" s="69"/>
      <c r="J121" s="65"/>
      <c r="K121" s="75"/>
      <c r="L121" s="60"/>
      <c r="M121" s="60"/>
      <c r="N121" s="98"/>
      <c r="O121" s="60"/>
      <c r="P121" s="60"/>
      <c r="Q121" s="60"/>
      <c r="R121" s="60"/>
      <c r="S121" s="60"/>
      <c r="T121" s="60"/>
      <c r="U121" s="60"/>
      <c r="V121" s="1"/>
    </row>
    <row r="122" spans="1:22" ht="23.25">
      <c r="A122" s="1"/>
      <c r="B122" s="52"/>
      <c r="C122" s="52"/>
      <c r="D122" s="52"/>
      <c r="E122" s="52"/>
      <c r="F122" s="52"/>
      <c r="G122" s="52"/>
      <c r="H122" s="68"/>
      <c r="I122" s="69"/>
      <c r="J122" s="65"/>
      <c r="K122" s="57"/>
      <c r="L122" s="60"/>
      <c r="M122" s="60"/>
      <c r="N122" s="98"/>
      <c r="O122" s="60"/>
      <c r="P122" s="60"/>
      <c r="Q122" s="60"/>
      <c r="R122" s="60"/>
      <c r="S122" s="60"/>
      <c r="T122" s="60"/>
      <c r="U122" s="60"/>
      <c r="V122" s="1"/>
    </row>
    <row r="123" spans="1:22" ht="23.25">
      <c r="A123" s="1"/>
      <c r="B123" s="52"/>
      <c r="C123" s="52"/>
      <c r="D123" s="52"/>
      <c r="E123" s="52"/>
      <c r="F123" s="52"/>
      <c r="G123" s="52"/>
      <c r="H123" s="68"/>
      <c r="I123" s="69"/>
      <c r="J123" s="65"/>
      <c r="K123" s="57"/>
      <c r="L123" s="60"/>
      <c r="M123" s="60"/>
      <c r="N123" s="99"/>
      <c r="O123" s="60"/>
      <c r="P123" s="60"/>
      <c r="Q123" s="60"/>
      <c r="R123" s="60"/>
      <c r="S123" s="60"/>
      <c r="T123" s="60"/>
      <c r="U123" s="60"/>
      <c r="V123" s="1"/>
    </row>
    <row r="124" spans="1:22" ht="23.25">
      <c r="A124" s="1"/>
      <c r="B124" s="52"/>
      <c r="C124" s="52"/>
      <c r="D124" s="52"/>
      <c r="E124" s="52"/>
      <c r="F124" s="52"/>
      <c r="G124" s="52"/>
      <c r="H124" s="68"/>
      <c r="I124" s="69"/>
      <c r="J124" s="65"/>
      <c r="K124" s="57"/>
      <c r="L124" s="60"/>
      <c r="M124" s="60"/>
      <c r="N124" s="98"/>
      <c r="O124" s="60"/>
      <c r="P124" s="60"/>
      <c r="Q124" s="60"/>
      <c r="R124" s="60"/>
      <c r="S124" s="60"/>
      <c r="T124" s="60"/>
      <c r="U124" s="60"/>
      <c r="V124" s="1"/>
    </row>
    <row r="125" spans="1:22" ht="23.25">
      <c r="A125" s="1"/>
      <c r="B125" s="52"/>
      <c r="C125" s="52"/>
      <c r="D125" s="52"/>
      <c r="E125" s="52"/>
      <c r="F125" s="52"/>
      <c r="G125" s="52"/>
      <c r="H125" s="68"/>
      <c r="I125" s="69"/>
      <c r="J125" s="65"/>
      <c r="K125" s="57"/>
      <c r="L125" s="74"/>
      <c r="M125" s="74"/>
      <c r="N125" s="74"/>
      <c r="O125" s="74"/>
      <c r="P125" s="74"/>
      <c r="Q125" s="74"/>
      <c r="R125" s="74"/>
      <c r="S125" s="74"/>
      <c r="T125" s="60"/>
      <c r="U125" s="60"/>
      <c r="V125" s="1"/>
    </row>
    <row r="126" spans="1:22" ht="23.25">
      <c r="A126" s="1"/>
      <c r="B126" s="52"/>
      <c r="C126" s="52"/>
      <c r="D126" s="52"/>
      <c r="E126" s="52"/>
      <c r="F126" s="52"/>
      <c r="G126" s="52"/>
      <c r="H126" s="68"/>
      <c r="I126" s="69"/>
      <c r="J126" s="65"/>
      <c r="K126" s="57"/>
      <c r="L126" s="60"/>
      <c r="M126" s="60"/>
      <c r="N126" s="60"/>
      <c r="O126" s="60"/>
      <c r="P126" s="60"/>
      <c r="Q126" s="60"/>
      <c r="R126" s="60"/>
      <c r="S126" s="60"/>
      <c r="T126" s="60"/>
      <c r="U126" s="60"/>
      <c r="V126" s="1"/>
    </row>
    <row r="127" spans="1:22" ht="23.25">
      <c r="A127" s="1"/>
      <c r="B127" s="52"/>
      <c r="C127" s="52"/>
      <c r="D127" s="52"/>
      <c r="E127" s="52"/>
      <c r="F127" s="52"/>
      <c r="G127" s="52"/>
      <c r="H127" s="68"/>
      <c r="I127" s="69"/>
      <c r="J127" s="65"/>
      <c r="K127" s="75"/>
      <c r="L127" s="60"/>
      <c r="M127" s="60"/>
      <c r="N127" s="60"/>
      <c r="O127" s="60"/>
      <c r="P127" s="60"/>
      <c r="Q127" s="60"/>
      <c r="R127" s="60"/>
      <c r="S127" s="60"/>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c r="C129" s="52"/>
      <c r="D129" s="52"/>
      <c r="E129" s="52"/>
      <c r="F129" s="52"/>
      <c r="G129" s="52"/>
      <c r="H129" s="68"/>
      <c r="I129" s="69"/>
      <c r="J129" s="65"/>
      <c r="K129" s="57"/>
      <c r="L129" s="60"/>
      <c r="M129" s="60"/>
      <c r="N129" s="60"/>
      <c r="O129" s="60"/>
      <c r="P129" s="60"/>
      <c r="Q129" s="60"/>
      <c r="R129" s="60"/>
      <c r="S129" s="60"/>
      <c r="T129" s="60"/>
      <c r="U129" s="60"/>
      <c r="V129" s="1"/>
    </row>
    <row r="130" spans="1:22" ht="23.25">
      <c r="A130" s="1"/>
      <c r="B130" s="52"/>
      <c r="C130" s="52"/>
      <c r="D130" s="52"/>
      <c r="E130" s="52"/>
      <c r="F130" s="52"/>
      <c r="G130" s="52"/>
      <c r="H130" s="68"/>
      <c r="I130" s="69"/>
      <c r="J130" s="65"/>
      <c r="K130" s="57"/>
      <c r="L130" s="60"/>
      <c r="M130" s="60"/>
      <c r="N130" s="60"/>
      <c r="O130" s="60"/>
      <c r="P130" s="60"/>
      <c r="Q130" s="60"/>
      <c r="R130" s="60"/>
      <c r="S130" s="60"/>
      <c r="T130" s="60"/>
      <c r="U130" s="60"/>
      <c r="V130" s="1"/>
    </row>
    <row r="131" spans="1:22" ht="23.25">
      <c r="A131" s="1"/>
      <c r="B131" s="52"/>
      <c r="C131" s="52"/>
      <c r="D131" s="52"/>
      <c r="E131" s="52"/>
      <c r="F131" s="52"/>
      <c r="G131" s="52"/>
      <c r="H131" s="68"/>
      <c r="I131" s="69"/>
      <c r="J131" s="65"/>
      <c r="K131" s="57"/>
      <c r="L131" s="60"/>
      <c r="M131" s="60"/>
      <c r="N131" s="60"/>
      <c r="O131" s="60"/>
      <c r="P131" s="60"/>
      <c r="Q131" s="60"/>
      <c r="R131" s="60"/>
      <c r="S131" s="60"/>
      <c r="T131" s="60"/>
      <c r="U131" s="60"/>
      <c r="V131" s="1"/>
    </row>
    <row r="132" spans="1:22" ht="24">
      <c r="A132" s="1"/>
      <c r="B132" s="52"/>
      <c r="C132" s="52"/>
      <c r="D132" s="52"/>
      <c r="E132" s="52"/>
      <c r="F132" s="52"/>
      <c r="G132" s="52"/>
      <c r="H132" s="68"/>
      <c r="I132" s="110" t="s">
        <v>90</v>
      </c>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t="s">
        <v>77</v>
      </c>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1"/>
      <c r="B136" s="1"/>
      <c r="C136" s="1"/>
      <c r="D136" s="1"/>
      <c r="E136" s="1"/>
      <c r="F136" s="1"/>
      <c r="G136" s="1"/>
      <c r="H136" s="1"/>
      <c r="I136" s="1"/>
      <c r="J136" s="1"/>
      <c r="K136" s="1"/>
      <c r="L136" s="1"/>
      <c r="M136" s="1"/>
      <c r="N136" s="1"/>
      <c r="O136" s="1"/>
      <c r="P136" s="1"/>
      <c r="Q136" s="90"/>
      <c r="R136" s="90"/>
      <c r="S136" s="90"/>
      <c r="T136" s="90"/>
      <c r="U136" s="90"/>
      <c r="V136" s="1"/>
    </row>
    <row r="181" spans="1:22" ht="23.25">
      <c r="A181" t="s">
        <v>35</v>
      </c>
      <c r="V181" t="s">
        <v>35</v>
      </c>
    </row>
    <row r="65446" spans="1:22" ht="23.25">
      <c r="A65446" s="20"/>
      <c r="B65446" s="18"/>
      <c r="C65446" s="18"/>
      <c r="D65446" s="18"/>
      <c r="E65446" s="18"/>
      <c r="F65446" s="18"/>
      <c r="G65446" s="18"/>
      <c r="H65446" s="20"/>
      <c r="I65446" s="20"/>
      <c r="J65446" s="92"/>
      <c r="K65446" s="18"/>
      <c r="L65446" s="18"/>
      <c r="M65446" s="18"/>
      <c r="N65446" s="18"/>
      <c r="O65446" s="18"/>
      <c r="P65446" s="18"/>
      <c r="Q65446" s="18"/>
      <c r="R65446" s="18"/>
      <c r="S65446" s="18"/>
      <c r="T65446" s="18"/>
      <c r="U65446" s="18"/>
      <c r="V65446" s="20"/>
    </row>
    <row r="65447" spans="1:22" ht="23.25">
      <c r="A65447" s="1"/>
      <c r="B65447" s="1" t="s">
        <v>2</v>
      </c>
      <c r="C65447" s="1"/>
      <c r="D65447" s="1"/>
      <c r="E65447" s="1"/>
      <c r="F65447" s="1"/>
      <c r="G65447" s="1"/>
      <c r="H65447" s="1"/>
      <c r="I65447" s="1"/>
      <c r="J65447" s="1"/>
      <c r="K65447" s="1"/>
      <c r="L65447" s="1"/>
      <c r="M65447" s="1"/>
      <c r="N65447" s="1"/>
      <c r="O65447" s="1"/>
      <c r="P65447" s="1"/>
      <c r="Q65447" s="90"/>
      <c r="R65447" s="90"/>
      <c r="S65447" s="90"/>
      <c r="T65447" s="90"/>
      <c r="U65447" s="91" t="s">
        <v>34</v>
      </c>
      <c r="V65447" s="1"/>
    </row>
    <row r="65448" spans="1:22" ht="23.25">
      <c r="A65448" s="1"/>
      <c r="B65448" s="9"/>
      <c r="C65448" s="10"/>
      <c r="D65448" s="10"/>
      <c r="E65448" s="10"/>
      <c r="F65448" s="10"/>
      <c r="G65448" s="11"/>
      <c r="H65448" s="12"/>
      <c r="I65448" s="12"/>
      <c r="J65448" s="10"/>
      <c r="K65448" s="9" t="s">
        <v>3</v>
      </c>
      <c r="L65448" s="13"/>
      <c r="M65448" s="13"/>
      <c r="N65448" s="13"/>
      <c r="O65448" s="13"/>
      <c r="P65448" s="14"/>
      <c r="Q65448" s="15" t="s">
        <v>4</v>
      </c>
      <c r="R65448" s="10"/>
      <c r="S65448" s="10"/>
      <c r="T65448" s="10"/>
      <c r="U65448" s="16"/>
      <c r="V65448" s="1"/>
    </row>
    <row r="65449" spans="1:22" ht="23.25">
      <c r="A65449" s="1"/>
      <c r="B65449" s="17" t="s">
        <v>5</v>
      </c>
      <c r="C65449" s="18"/>
      <c r="D65449" s="18"/>
      <c r="E65449" s="18"/>
      <c r="F65449" s="18"/>
      <c r="G65449" s="19"/>
      <c r="H65449" s="20"/>
      <c r="I65449" s="20"/>
      <c r="J65449" s="21"/>
      <c r="K65449" s="22"/>
      <c r="L65449" s="23" t="s">
        <v>6</v>
      </c>
      <c r="M65449" s="23"/>
      <c r="N65449" s="23"/>
      <c r="O65449" s="23"/>
      <c r="P65449" s="24"/>
      <c r="Q65449" s="17" t="s">
        <v>7</v>
      </c>
      <c r="R65449" s="18"/>
      <c r="S65449" s="18"/>
      <c r="T65449" s="18"/>
      <c r="U65449" s="25"/>
      <c r="V65449" s="1"/>
    </row>
    <row r="65450" spans="1:22" ht="23.25">
      <c r="A65450" s="1"/>
      <c r="B65450" s="26" t="s">
        <v>8</v>
      </c>
      <c r="C65450" s="27"/>
      <c r="D65450" s="27"/>
      <c r="E65450" s="27"/>
      <c r="F65450" s="27"/>
      <c r="G65450" s="28"/>
      <c r="H65450" s="1"/>
      <c r="I65450" s="2" t="s">
        <v>9</v>
      </c>
      <c r="J65450" s="18"/>
      <c r="K65450" s="29" t="s">
        <v>10</v>
      </c>
      <c r="L65450" s="30"/>
      <c r="M65450" s="31"/>
      <c r="N65450" s="32"/>
      <c r="O65450" s="29" t="s">
        <v>11</v>
      </c>
      <c r="P65450" s="25"/>
      <c r="Q65450" s="26" t="s">
        <v>12</v>
      </c>
      <c r="R65450" s="27"/>
      <c r="S65450" s="27"/>
      <c r="T65450" s="27"/>
      <c r="U65450" s="33"/>
      <c r="V65450" s="1"/>
    </row>
    <row r="65451" spans="1:22" ht="23.25">
      <c r="A65451" s="1"/>
      <c r="B65451" s="34"/>
      <c r="C65451" s="34"/>
      <c r="D65451" s="34"/>
      <c r="E65451" s="34"/>
      <c r="F65451" s="34"/>
      <c r="G65451" s="30"/>
      <c r="H65451" s="34"/>
      <c r="I65451" s="35"/>
      <c r="J65451" s="36"/>
      <c r="K65451" s="37" t="s">
        <v>13</v>
      </c>
      <c r="L65451" s="38" t="s">
        <v>14</v>
      </c>
      <c r="M65451" s="38" t="s">
        <v>15</v>
      </c>
      <c r="N65451" s="37" t="s">
        <v>16</v>
      </c>
      <c r="O65451" s="26" t="s">
        <v>17</v>
      </c>
      <c r="P65451" s="33"/>
      <c r="Q65451" s="30"/>
      <c r="R65451" s="39"/>
      <c r="S65451" s="30"/>
      <c r="T65451" s="40" t="s">
        <v>18</v>
      </c>
      <c r="U65451" s="41"/>
      <c r="V65451" s="1"/>
    </row>
    <row r="65452" spans="1:22" ht="23.25">
      <c r="A65452" s="1"/>
      <c r="B65452" s="17" t="s">
        <v>19</v>
      </c>
      <c r="C65452" s="17" t="s">
        <v>20</v>
      </c>
      <c r="D65452" s="17" t="s">
        <v>21</v>
      </c>
      <c r="E65452" s="17" t="s">
        <v>22</v>
      </c>
      <c r="F65452" s="37" t="s">
        <v>23</v>
      </c>
      <c r="G65452" s="42" t="s">
        <v>24</v>
      </c>
      <c r="H65452" s="34"/>
      <c r="I65452" s="1"/>
      <c r="J65452" s="36"/>
      <c r="K65452" s="38" t="s">
        <v>25</v>
      </c>
      <c r="L65452" s="38"/>
      <c r="M65452" s="34"/>
      <c r="N65452" s="38"/>
      <c r="O65452" s="35" t="s">
        <v>26</v>
      </c>
      <c r="P65452" s="43" t="s">
        <v>26</v>
      </c>
      <c r="Q65452" s="38" t="s">
        <v>14</v>
      </c>
      <c r="R65452" s="37" t="s">
        <v>27</v>
      </c>
      <c r="S65452" s="38" t="s">
        <v>28</v>
      </c>
      <c r="T65452" s="26" t="s">
        <v>29</v>
      </c>
      <c r="U65452" s="33"/>
      <c r="V65452" s="1"/>
    </row>
    <row r="65453" spans="1:22" ht="23.25">
      <c r="A65453" s="1"/>
      <c r="B65453" s="44"/>
      <c r="C65453" s="44"/>
      <c r="D65453" s="44"/>
      <c r="E65453" s="44"/>
      <c r="F65453" s="44"/>
      <c r="G65453" s="45"/>
      <c r="H65453" s="44"/>
      <c r="I65453" s="46"/>
      <c r="J65453" s="47"/>
      <c r="K65453" s="48"/>
      <c r="L65453" s="48"/>
      <c r="M65453" s="45"/>
      <c r="N65453" s="49"/>
      <c r="O65453" s="47" t="s">
        <v>30</v>
      </c>
      <c r="P65453" s="50" t="s">
        <v>31</v>
      </c>
      <c r="Q65453" s="45"/>
      <c r="R65453" s="48"/>
      <c r="S65453" s="48"/>
      <c r="T65453" s="51" t="s">
        <v>32</v>
      </c>
      <c r="U65453" s="51" t="s">
        <v>33</v>
      </c>
      <c r="V65453" s="1"/>
    </row>
    <row r="65454" spans="1:22" ht="23.25">
      <c r="A65454" s="1"/>
      <c r="B65454" s="52"/>
      <c r="C65454" s="52"/>
      <c r="D65454" s="52"/>
      <c r="E65454" s="52"/>
      <c r="F65454" s="52"/>
      <c r="G65454" s="53"/>
      <c r="H65454" s="54"/>
      <c r="I65454" s="55"/>
      <c r="J65454" s="56"/>
      <c r="K65454" s="57"/>
      <c r="L65454" s="58"/>
      <c r="M65454" s="59"/>
      <c r="N65454" s="60"/>
      <c r="O65454" s="61"/>
      <c r="P65454" s="62"/>
      <c r="Q65454" s="58"/>
      <c r="R65454" s="58"/>
      <c r="S65454" s="58"/>
      <c r="T65454" s="58"/>
      <c r="U65454" s="60"/>
      <c r="V65454" s="1"/>
    </row>
    <row r="65455" spans="1:22" ht="23.25">
      <c r="A65455" s="1"/>
      <c r="B65455" s="52"/>
      <c r="C65455" s="63"/>
      <c r="D65455" s="63"/>
      <c r="E65455" s="63"/>
      <c r="F65455" s="63"/>
      <c r="G65455" s="64"/>
      <c r="H65455" s="55"/>
      <c r="I65455" s="55"/>
      <c r="J65455" s="65"/>
      <c r="K65455" s="57"/>
      <c r="L65455" s="61"/>
      <c r="M65455" s="66"/>
      <c r="N65455" s="60"/>
      <c r="O65455" s="61"/>
      <c r="P65455" s="67"/>
      <c r="Q65455" s="58"/>
      <c r="R65455" s="58"/>
      <c r="S65455" s="58"/>
      <c r="T65455" s="60"/>
      <c r="U65455" s="60"/>
      <c r="V65455" s="1"/>
    </row>
    <row r="65456" spans="1:22" ht="23.25">
      <c r="A65456" s="1"/>
      <c r="B65456" s="52"/>
      <c r="C65456" s="52"/>
      <c r="D65456" s="52"/>
      <c r="E65456" s="52"/>
      <c r="F65456" s="52"/>
      <c r="G65456" s="52"/>
      <c r="H65456" s="68"/>
      <c r="I65456" s="69"/>
      <c r="J65456" s="65"/>
      <c r="K65456" s="57"/>
      <c r="L65456" s="60"/>
      <c r="M65456" s="60"/>
      <c r="N65456" s="60"/>
      <c r="O65456" s="60"/>
      <c r="P65456" s="60"/>
      <c r="Q65456" s="60"/>
      <c r="R65456" s="60"/>
      <c r="S65456" s="60"/>
      <c r="T65456" s="60"/>
      <c r="U65456" s="60"/>
      <c r="V65456" s="1"/>
    </row>
    <row r="65457" spans="1:22" ht="23.25">
      <c r="A65457" s="1"/>
      <c r="B65457" s="52"/>
      <c r="C65457" s="52"/>
      <c r="D65457" s="52"/>
      <c r="E65457" s="52"/>
      <c r="F65457" s="52"/>
      <c r="G65457" s="52"/>
      <c r="H65457" s="68"/>
      <c r="I65457" s="69"/>
      <c r="J65457" s="65"/>
      <c r="K65457" s="57"/>
      <c r="L65457" s="60"/>
      <c r="M65457" s="60"/>
      <c r="N65457" s="60"/>
      <c r="O65457" s="60"/>
      <c r="P65457" s="60"/>
      <c r="Q65457" s="60"/>
      <c r="R65457" s="60"/>
      <c r="S65457" s="60"/>
      <c r="T65457" s="60"/>
      <c r="U65457" s="60"/>
      <c r="V65457" s="1"/>
    </row>
    <row r="65458" spans="1:22" ht="23.25">
      <c r="A65458" s="1"/>
      <c r="B65458" s="52"/>
      <c r="C65458" s="52"/>
      <c r="D65458" s="52"/>
      <c r="E65458" s="52"/>
      <c r="F65458" s="52"/>
      <c r="G65458" s="52"/>
      <c r="H65458" s="68"/>
      <c r="I65458" s="69"/>
      <c r="J65458" s="65"/>
      <c r="K65458" s="57"/>
      <c r="L65458" s="60"/>
      <c r="M65458" s="60"/>
      <c r="N65458" s="60"/>
      <c r="O65458" s="60"/>
      <c r="P65458" s="60"/>
      <c r="Q65458" s="60"/>
      <c r="R65458" s="60"/>
      <c r="S65458" s="60"/>
      <c r="T65458" s="60"/>
      <c r="U65458" s="60"/>
      <c r="V65458" s="1"/>
    </row>
    <row r="65459" spans="1:22" ht="23.25">
      <c r="A65459" s="1"/>
      <c r="B65459" s="52"/>
      <c r="C65459" s="52"/>
      <c r="D65459" s="52"/>
      <c r="E65459" s="52"/>
      <c r="F65459" s="52"/>
      <c r="G65459" s="52"/>
      <c r="H65459" s="68"/>
      <c r="I65459" s="69"/>
      <c r="J65459" s="65"/>
      <c r="K65459" s="57"/>
      <c r="L65459" s="60"/>
      <c r="M65459" s="60"/>
      <c r="N65459" s="60"/>
      <c r="O65459" s="60"/>
      <c r="P65459" s="60"/>
      <c r="Q65459" s="60"/>
      <c r="R65459" s="60"/>
      <c r="S65459" s="60"/>
      <c r="T65459" s="60"/>
      <c r="U65459" s="60"/>
      <c r="V65459" s="1"/>
    </row>
    <row r="65460" spans="1:22" ht="23.25">
      <c r="A65460" s="1"/>
      <c r="B65460" s="52"/>
      <c r="C65460" s="52"/>
      <c r="D65460" s="52"/>
      <c r="E65460" s="52"/>
      <c r="F65460" s="52"/>
      <c r="G65460" s="52"/>
      <c r="H65460" s="68"/>
      <c r="I65460" s="69"/>
      <c r="J65460" s="65"/>
      <c r="K65460" s="57"/>
      <c r="L65460" s="60"/>
      <c r="M65460" s="60"/>
      <c r="N65460" s="60"/>
      <c r="O65460" s="60"/>
      <c r="P65460" s="60"/>
      <c r="Q65460" s="60"/>
      <c r="R65460" s="60"/>
      <c r="S65460" s="60"/>
      <c r="T65460" s="60"/>
      <c r="U65460" s="60"/>
      <c r="V65460" s="1"/>
    </row>
    <row r="65461" spans="1:22" ht="23.25">
      <c r="A65461" s="1"/>
      <c r="B65461" s="52"/>
      <c r="C65461" s="52"/>
      <c r="D65461" s="52"/>
      <c r="E65461" s="52"/>
      <c r="F65461" s="52"/>
      <c r="G65461" s="52"/>
      <c r="H65461" s="68"/>
      <c r="I65461" s="69"/>
      <c r="J65461" s="65"/>
      <c r="K65461" s="57"/>
      <c r="L65461" s="60"/>
      <c r="M65461" s="60"/>
      <c r="N65461" s="60"/>
      <c r="O65461" s="60"/>
      <c r="P65461" s="60"/>
      <c r="Q65461" s="60"/>
      <c r="R65461" s="60"/>
      <c r="S65461" s="60"/>
      <c r="T65461" s="60"/>
      <c r="U65461" s="60"/>
      <c r="V65461" s="1"/>
    </row>
    <row r="65462" spans="1:22" ht="23.25">
      <c r="A65462" s="1"/>
      <c r="B65462" s="52"/>
      <c r="C65462" s="52"/>
      <c r="D65462" s="52"/>
      <c r="E65462" s="52"/>
      <c r="F65462" s="52"/>
      <c r="G65462" s="52"/>
      <c r="H65462" s="68"/>
      <c r="I65462" s="69"/>
      <c r="J65462" s="65"/>
      <c r="K65462" s="57"/>
      <c r="L65462" s="60"/>
      <c r="M65462" s="60"/>
      <c r="N65462" s="60"/>
      <c r="O65462" s="60"/>
      <c r="P65462" s="60"/>
      <c r="Q65462" s="60"/>
      <c r="R65462" s="60"/>
      <c r="S65462" s="60"/>
      <c r="T65462" s="60"/>
      <c r="U65462" s="60"/>
      <c r="V65462" s="1"/>
    </row>
    <row r="65463" spans="1:22" ht="23.25">
      <c r="A65463" s="1"/>
      <c r="B65463" s="52"/>
      <c r="C65463" s="52"/>
      <c r="D65463" s="52"/>
      <c r="E65463" s="52"/>
      <c r="F65463" s="52"/>
      <c r="G65463" s="52"/>
      <c r="H65463" s="68"/>
      <c r="I65463" s="69"/>
      <c r="J65463" s="65"/>
      <c r="K65463" s="57"/>
      <c r="L65463" s="60"/>
      <c r="M65463" s="60"/>
      <c r="N65463" s="60"/>
      <c r="O65463" s="60"/>
      <c r="P65463" s="60"/>
      <c r="Q65463" s="60"/>
      <c r="R65463" s="60"/>
      <c r="S65463" s="60"/>
      <c r="T65463" s="60"/>
      <c r="U65463" s="60"/>
      <c r="V65463" s="1"/>
    </row>
    <row r="65464" spans="1:22" ht="23.25">
      <c r="A65464" s="1"/>
      <c r="B65464" s="63"/>
      <c r="C65464" s="63"/>
      <c r="D65464" s="63"/>
      <c r="E65464" s="52"/>
      <c r="F65464" s="52"/>
      <c r="G65464" s="52"/>
      <c r="H65464" s="70"/>
      <c r="I65464" s="71"/>
      <c r="J65464" s="72"/>
      <c r="K65464" s="73"/>
      <c r="L65464" s="60"/>
      <c r="M65464" s="60"/>
      <c r="N65464" s="60"/>
      <c r="O65464" s="60"/>
      <c r="P65464" s="60"/>
      <c r="Q65464" s="60"/>
      <c r="R65464" s="60"/>
      <c r="S65464" s="60"/>
      <c r="T65464" s="60"/>
      <c r="U65464" s="60"/>
      <c r="V65464" s="1"/>
    </row>
    <row r="65465" spans="1:22" ht="23.25">
      <c r="A65465" s="1"/>
      <c r="B65465" s="52"/>
      <c r="C65465" s="52"/>
      <c r="D65465" s="52"/>
      <c r="E65465" s="52"/>
      <c r="F65465" s="52"/>
      <c r="G65465" s="52"/>
      <c r="H65465" s="68"/>
      <c r="I65465" s="69"/>
      <c r="J65465" s="65"/>
      <c r="K65465" s="57"/>
      <c r="L65465" s="74"/>
      <c r="M65465" s="74"/>
      <c r="N65465" s="74"/>
      <c r="O65465" s="74"/>
      <c r="P65465" s="74"/>
      <c r="Q65465" s="74"/>
      <c r="R65465" s="74"/>
      <c r="S65465" s="74"/>
      <c r="T65465" s="60"/>
      <c r="U65465" s="60"/>
      <c r="V65465" s="1"/>
    </row>
    <row r="65466" spans="1:22" ht="23.25">
      <c r="A65466" s="1"/>
      <c r="B65466" s="52"/>
      <c r="C65466" s="52"/>
      <c r="D65466" s="52"/>
      <c r="E65466" s="52"/>
      <c r="F65466" s="52"/>
      <c r="G65466" s="52"/>
      <c r="H65466" s="68"/>
      <c r="I65466" s="69"/>
      <c r="J65466" s="65"/>
      <c r="K65466" s="57"/>
      <c r="L65466" s="60"/>
      <c r="M65466" s="60"/>
      <c r="N65466" s="60"/>
      <c r="O65466" s="60"/>
      <c r="P65466" s="60"/>
      <c r="Q65466" s="60"/>
      <c r="R65466" s="60"/>
      <c r="S65466" s="60"/>
      <c r="T65466" s="60"/>
      <c r="U65466" s="60"/>
      <c r="V65466" s="1"/>
    </row>
    <row r="65467" spans="1:22" ht="23.25">
      <c r="A65467" s="1"/>
      <c r="B65467" s="52"/>
      <c r="C65467" s="52"/>
      <c r="D65467" s="52"/>
      <c r="E65467" s="52"/>
      <c r="F65467" s="52"/>
      <c r="G65467" s="52"/>
      <c r="H65467" s="68"/>
      <c r="I65467" s="69"/>
      <c r="J65467" s="65"/>
      <c r="K65467" s="57"/>
      <c r="L65467" s="60"/>
      <c r="M65467" s="60"/>
      <c r="N65467" s="60"/>
      <c r="O65467" s="60"/>
      <c r="P65467" s="60"/>
      <c r="Q65467" s="60"/>
      <c r="R65467" s="60"/>
      <c r="S65467" s="60"/>
      <c r="T65467" s="60"/>
      <c r="U65467" s="60"/>
      <c r="V65467" s="1"/>
    </row>
    <row r="65468" spans="1:22" ht="23.25">
      <c r="A65468" s="1"/>
      <c r="B65468" s="52"/>
      <c r="C65468" s="52"/>
      <c r="D65468" s="52"/>
      <c r="E65468" s="52"/>
      <c r="F65468" s="52"/>
      <c r="G65468" s="52"/>
      <c r="H65468" s="68"/>
      <c r="I65468" s="69"/>
      <c r="J65468" s="65"/>
      <c r="K65468" s="57"/>
      <c r="L65468" s="60"/>
      <c r="M65468" s="60"/>
      <c r="N65468" s="60"/>
      <c r="O65468" s="60"/>
      <c r="P65468" s="60"/>
      <c r="Q65468" s="60"/>
      <c r="R65468" s="60"/>
      <c r="S65468" s="60"/>
      <c r="T65468" s="60"/>
      <c r="U65468" s="60"/>
      <c r="V65468" s="1"/>
    </row>
    <row r="65469" spans="1:22" ht="23.25">
      <c r="A65469" s="1"/>
      <c r="B65469" s="52"/>
      <c r="C65469" s="52"/>
      <c r="D65469" s="52"/>
      <c r="E65469" s="52"/>
      <c r="F65469" s="52"/>
      <c r="G65469" s="63"/>
      <c r="H65469" s="68"/>
      <c r="I65469" s="69"/>
      <c r="J65469" s="65"/>
      <c r="K65469" s="57"/>
      <c r="L65469" s="60"/>
      <c r="M65469" s="60"/>
      <c r="N65469" s="60"/>
      <c r="O65469" s="60"/>
      <c r="P65469" s="60"/>
      <c r="Q65469" s="60"/>
      <c r="R65469" s="60"/>
      <c r="S65469" s="60"/>
      <c r="T65469" s="60"/>
      <c r="U65469" s="60"/>
      <c r="V65469" s="1"/>
    </row>
    <row r="65470" spans="1:22" ht="23.25">
      <c r="A65470" s="1"/>
      <c r="B65470" s="52"/>
      <c r="C65470" s="52"/>
      <c r="D65470" s="52"/>
      <c r="E65470" s="52"/>
      <c r="F65470" s="52"/>
      <c r="G65470" s="52"/>
      <c r="H65470" s="68"/>
      <c r="I65470" s="69"/>
      <c r="J65470" s="65"/>
      <c r="K65470" s="75"/>
      <c r="L65470" s="74"/>
      <c r="M65470" s="74"/>
      <c r="N65470" s="74"/>
      <c r="O65470" s="74"/>
      <c r="P65470" s="74"/>
      <c r="Q65470" s="74"/>
      <c r="R65470" s="74"/>
      <c r="S65470" s="74"/>
      <c r="T65470" s="60"/>
      <c r="U65470" s="60"/>
      <c r="V65470" s="1"/>
    </row>
    <row r="65471" spans="1:22" ht="23.25">
      <c r="A65471" s="1"/>
      <c r="B65471" s="52"/>
      <c r="C65471" s="52"/>
      <c r="D65471" s="52"/>
      <c r="E65471" s="52"/>
      <c r="F65471" s="52"/>
      <c r="G65471" s="52"/>
      <c r="H65471" s="68"/>
      <c r="I65471" s="69"/>
      <c r="J65471" s="65"/>
      <c r="K65471" s="57"/>
      <c r="L65471" s="60"/>
      <c r="M65471" s="60"/>
      <c r="N65471" s="60"/>
      <c r="O65471" s="60"/>
      <c r="P65471" s="60"/>
      <c r="Q65471" s="60"/>
      <c r="R65471" s="60"/>
      <c r="S65471" s="60"/>
      <c r="T65471" s="60"/>
      <c r="U65471" s="60"/>
      <c r="V65471" s="1"/>
    </row>
    <row r="65472" spans="1:22" ht="23.25">
      <c r="A65472" s="1"/>
      <c r="B65472" s="52"/>
      <c r="C65472" s="52"/>
      <c r="D65472" s="52"/>
      <c r="E65472" s="52"/>
      <c r="F65472" s="52"/>
      <c r="G65472" s="52"/>
      <c r="H65472" s="68"/>
      <c r="I65472" s="69"/>
      <c r="J65472" s="65"/>
      <c r="K65472" s="57"/>
      <c r="L65472" s="60"/>
      <c r="M65472" s="60"/>
      <c r="N65472" s="60"/>
      <c r="O65472" s="60"/>
      <c r="P65472" s="60"/>
      <c r="Q65472" s="60"/>
      <c r="R65472" s="60"/>
      <c r="S65472" s="60"/>
      <c r="T65472" s="60"/>
      <c r="U65472" s="60"/>
      <c r="V65472" s="1"/>
    </row>
    <row r="65473" spans="1:22" ht="23.25">
      <c r="A65473" s="1"/>
      <c r="B65473" s="52"/>
      <c r="C65473" s="52"/>
      <c r="D65473" s="52"/>
      <c r="E65473" s="52"/>
      <c r="F65473" s="52"/>
      <c r="G65473" s="52"/>
      <c r="H65473" s="68"/>
      <c r="I65473" s="69"/>
      <c r="J65473" s="65"/>
      <c r="K65473" s="57"/>
      <c r="L65473" s="60"/>
      <c r="M65473" s="60"/>
      <c r="N65473" s="60"/>
      <c r="O65473" s="60"/>
      <c r="P65473" s="60"/>
      <c r="Q65473" s="60"/>
      <c r="R65473" s="60"/>
      <c r="S65473" s="60"/>
      <c r="T65473" s="60"/>
      <c r="U65473" s="60"/>
      <c r="V65473" s="1"/>
    </row>
    <row r="65474" spans="1:22" ht="23.25">
      <c r="A65474" s="1"/>
      <c r="B65474" s="52"/>
      <c r="C65474" s="52"/>
      <c r="D65474" s="52"/>
      <c r="E65474" s="52"/>
      <c r="F65474" s="52"/>
      <c r="G65474" s="52"/>
      <c r="H65474" s="68"/>
      <c r="I65474" s="69"/>
      <c r="J65474" s="65"/>
      <c r="K65474" s="57"/>
      <c r="L65474" s="60"/>
      <c r="M65474" s="60"/>
      <c r="N65474" s="60"/>
      <c r="O65474" s="60"/>
      <c r="P65474" s="60"/>
      <c r="Q65474" s="60"/>
      <c r="R65474" s="60"/>
      <c r="S65474" s="60"/>
      <c r="T65474" s="60"/>
      <c r="U65474" s="60"/>
      <c r="V65474" s="1"/>
    </row>
    <row r="65475" spans="1:22" ht="23.25">
      <c r="A65475" s="1"/>
      <c r="B65475" s="52"/>
      <c r="C65475" s="52"/>
      <c r="D65475" s="52"/>
      <c r="E65475" s="53"/>
      <c r="F65475" s="76"/>
      <c r="G65475" s="77"/>
      <c r="H65475" s="68"/>
      <c r="I65475" s="69"/>
      <c r="J65475" s="65"/>
      <c r="K65475" s="57"/>
      <c r="L65475" s="60"/>
      <c r="M65475" s="60"/>
      <c r="N65475" s="60"/>
      <c r="O65475" s="60"/>
      <c r="P65475" s="60"/>
      <c r="Q65475" s="60"/>
      <c r="R65475" s="60"/>
      <c r="S65475" s="60"/>
      <c r="T65475" s="60"/>
      <c r="U65475" s="60"/>
      <c r="V65475" s="1"/>
    </row>
    <row r="65476" spans="1:22" ht="23.25">
      <c r="A65476" s="1"/>
      <c r="B65476" s="52"/>
      <c r="C65476" s="52"/>
      <c r="D65476" s="52"/>
      <c r="E65476" s="53"/>
      <c r="F65476" s="76"/>
      <c r="G65476" s="77"/>
      <c r="H65476" s="68"/>
      <c r="I65476" s="69"/>
      <c r="J65476" s="65"/>
      <c r="K65476" s="75"/>
      <c r="L65476" s="60"/>
      <c r="M65476" s="60"/>
      <c r="N65476" s="60"/>
      <c r="O65476" s="60"/>
      <c r="P65476" s="60"/>
      <c r="Q65476" s="60"/>
      <c r="R65476" s="60"/>
      <c r="S65476" s="60"/>
      <c r="T65476" s="60"/>
      <c r="U65476" s="60"/>
      <c r="V65476" s="1"/>
    </row>
    <row r="65477" spans="1:22" ht="23.25">
      <c r="A65477" s="1"/>
      <c r="B65477" s="52"/>
      <c r="C65477" s="52"/>
      <c r="D65477" s="52"/>
      <c r="E65477" s="52"/>
      <c r="F65477" s="52"/>
      <c r="G65477" s="52"/>
      <c r="H65477" s="68"/>
      <c r="I65477" s="69"/>
      <c r="J65477" s="65"/>
      <c r="K65477" s="57"/>
      <c r="L65477" s="60"/>
      <c r="M65477" s="60"/>
      <c r="N65477" s="60"/>
      <c r="O65477" s="60"/>
      <c r="P65477" s="60"/>
      <c r="Q65477" s="60"/>
      <c r="R65477" s="60"/>
      <c r="S65477" s="60"/>
      <c r="T65477" s="60"/>
      <c r="U65477" s="60"/>
      <c r="V65477" s="1"/>
    </row>
    <row r="65478" spans="1:22" ht="23.25">
      <c r="A65478" s="1"/>
      <c r="B65478" s="52"/>
      <c r="C65478" s="52"/>
      <c r="D65478" s="52"/>
      <c r="E65478" s="52"/>
      <c r="F65478" s="52"/>
      <c r="G65478" s="52"/>
      <c r="H65478" s="68"/>
      <c r="I65478" s="69"/>
      <c r="J65478" s="65"/>
      <c r="K65478" s="57"/>
      <c r="L65478" s="60"/>
      <c r="M65478" s="60"/>
      <c r="N65478" s="61"/>
      <c r="O65478" s="60"/>
      <c r="P65478" s="60"/>
      <c r="Q65478" s="60"/>
      <c r="R65478" s="60"/>
      <c r="S65478" s="60"/>
      <c r="T65478" s="60"/>
      <c r="U65478" s="60"/>
      <c r="V65478" s="1"/>
    </row>
    <row r="65479" spans="1:22" ht="23.25">
      <c r="A65479" s="1"/>
      <c r="B65479" s="52"/>
      <c r="C65479" s="52"/>
      <c r="D65479" s="52"/>
      <c r="E65479" s="52"/>
      <c r="F65479" s="52"/>
      <c r="G65479" s="52"/>
      <c r="H65479" s="68"/>
      <c r="I65479" s="69"/>
      <c r="J65479" s="65"/>
      <c r="K65479" s="57"/>
      <c r="L65479" s="60"/>
      <c r="M65479" s="60"/>
      <c r="N65479" s="60"/>
      <c r="O65479" s="60"/>
      <c r="P65479" s="60"/>
      <c r="Q65479" s="60"/>
      <c r="R65479" s="60"/>
      <c r="S65479" s="60"/>
      <c r="T65479" s="60"/>
      <c r="U65479" s="60"/>
      <c r="V65479" s="1"/>
    </row>
    <row r="65480" spans="1:22" ht="23.25">
      <c r="A65480" s="1"/>
      <c r="B65480" s="52"/>
      <c r="C65480" s="52"/>
      <c r="D65480" s="52"/>
      <c r="E65480" s="52"/>
      <c r="F65480" s="52"/>
      <c r="G65480" s="52"/>
      <c r="H65480" s="68"/>
      <c r="I65480" s="69"/>
      <c r="J65480" s="65"/>
      <c r="K65480" s="57"/>
      <c r="L65480" s="74"/>
      <c r="M65480" s="74"/>
      <c r="N65480" s="74"/>
      <c r="O65480" s="74"/>
      <c r="P65480" s="74"/>
      <c r="Q65480" s="74"/>
      <c r="R65480" s="74"/>
      <c r="S65480" s="74"/>
      <c r="T65480" s="60"/>
      <c r="U65480" s="60"/>
      <c r="V65480" s="1"/>
    </row>
    <row r="65481" spans="1:22" ht="23.25">
      <c r="A65481" s="1"/>
      <c r="B65481" s="52"/>
      <c r="C65481" s="52"/>
      <c r="D65481" s="52"/>
      <c r="E65481" s="52"/>
      <c r="F65481" s="52"/>
      <c r="G65481" s="52"/>
      <c r="H65481" s="68"/>
      <c r="I65481" s="69"/>
      <c r="J65481" s="65"/>
      <c r="K65481" s="57"/>
      <c r="L65481" s="60"/>
      <c r="M65481" s="60"/>
      <c r="N65481" s="60"/>
      <c r="O65481" s="60"/>
      <c r="P65481" s="60"/>
      <c r="Q65481" s="60"/>
      <c r="R65481" s="60"/>
      <c r="S65481" s="60"/>
      <c r="T65481" s="60"/>
      <c r="U65481" s="60"/>
      <c r="V65481" s="1"/>
    </row>
    <row r="65482" spans="1:22" ht="23.25">
      <c r="A65482" s="1"/>
      <c r="B65482" s="52"/>
      <c r="C65482" s="52"/>
      <c r="D65482" s="52"/>
      <c r="E65482" s="52"/>
      <c r="F65482" s="52"/>
      <c r="G65482" s="52"/>
      <c r="H65482" s="68"/>
      <c r="I65482" s="69"/>
      <c r="J65482" s="65"/>
      <c r="K65482" s="75"/>
      <c r="L65482" s="60"/>
      <c r="M65482" s="60"/>
      <c r="N65482" s="60"/>
      <c r="O65482" s="60"/>
      <c r="P65482" s="60"/>
      <c r="Q65482" s="60"/>
      <c r="R65482" s="60"/>
      <c r="S65482" s="60"/>
      <c r="T65482" s="60"/>
      <c r="U65482" s="60"/>
      <c r="V65482" s="1"/>
    </row>
    <row r="65483" spans="1:22" ht="23.25">
      <c r="A65483" s="1"/>
      <c r="B65483" s="52"/>
      <c r="C65483" s="52"/>
      <c r="D65483" s="52"/>
      <c r="E65483" s="52"/>
      <c r="F65483" s="52"/>
      <c r="G65483" s="52"/>
      <c r="H65483" s="68"/>
      <c r="I65483" s="69"/>
      <c r="J65483" s="65"/>
      <c r="K65483" s="57"/>
      <c r="L65483" s="60"/>
      <c r="M65483" s="60"/>
      <c r="N65483" s="60"/>
      <c r="O65483" s="60"/>
      <c r="P65483" s="60"/>
      <c r="Q65483" s="60"/>
      <c r="R65483" s="60"/>
      <c r="S65483" s="60"/>
      <c r="T65483" s="60"/>
      <c r="U65483" s="60"/>
      <c r="V65483" s="1"/>
    </row>
    <row r="65484" spans="1:22" ht="23.25">
      <c r="A65484" s="1"/>
      <c r="B65484" s="52"/>
      <c r="C65484" s="52"/>
      <c r="D65484" s="52"/>
      <c r="E65484" s="52"/>
      <c r="F65484" s="52"/>
      <c r="G65484" s="52"/>
      <c r="H65484" s="68"/>
      <c r="I65484" s="69"/>
      <c r="J65484" s="65"/>
      <c r="K65484" s="57"/>
      <c r="L65484" s="60"/>
      <c r="M65484" s="60"/>
      <c r="N65484" s="60"/>
      <c r="O65484" s="60"/>
      <c r="P65484" s="60"/>
      <c r="Q65484" s="60"/>
      <c r="R65484" s="60"/>
      <c r="S65484" s="60"/>
      <c r="T65484" s="60"/>
      <c r="U65484" s="60"/>
      <c r="V65484" s="1"/>
    </row>
    <row r="65485" spans="1:22" ht="23.25">
      <c r="A65485" s="1"/>
      <c r="B65485" s="52"/>
      <c r="C65485" s="52"/>
      <c r="D65485" s="52"/>
      <c r="E65485" s="52"/>
      <c r="F65485" s="52"/>
      <c r="G65485" s="52"/>
      <c r="H65485" s="68"/>
      <c r="I65485" s="69"/>
      <c r="J65485" s="65"/>
      <c r="K65485" s="57"/>
      <c r="L65485" s="60"/>
      <c r="M65485" s="60"/>
      <c r="N65485" s="60"/>
      <c r="O65485" s="60"/>
      <c r="P65485" s="60"/>
      <c r="Q65485" s="60"/>
      <c r="R65485" s="60"/>
      <c r="S65485" s="60"/>
      <c r="T65485" s="60"/>
      <c r="U65485" s="60"/>
      <c r="V65485" s="1"/>
    </row>
    <row r="65486" spans="1:22" ht="23.25">
      <c r="A65486" s="1"/>
      <c r="B65486" s="52"/>
      <c r="C65486" s="52"/>
      <c r="D65486" s="52"/>
      <c r="E65486" s="52"/>
      <c r="F65486" s="52"/>
      <c r="G65486" s="52"/>
      <c r="H65486" s="68"/>
      <c r="I65486" s="69"/>
      <c r="J65486" s="65"/>
      <c r="K65486" s="57"/>
      <c r="L65486" s="60"/>
      <c r="M65486" s="60"/>
      <c r="N65486" s="60"/>
      <c r="O65486" s="60"/>
      <c r="P65486" s="60"/>
      <c r="Q65486" s="60"/>
      <c r="R65486" s="60"/>
      <c r="S65486" s="60"/>
      <c r="T65486" s="60"/>
      <c r="U65486" s="60"/>
      <c r="V65486" s="1"/>
    </row>
    <row r="65487" spans="1:22" ht="23.25">
      <c r="A65487" s="1"/>
      <c r="B65487" s="52"/>
      <c r="C65487" s="52"/>
      <c r="D65487" s="52"/>
      <c r="E65487" s="52"/>
      <c r="F65487" s="52"/>
      <c r="G65487" s="52"/>
      <c r="H65487" s="68"/>
      <c r="I65487" s="69"/>
      <c r="J65487" s="65"/>
      <c r="K65487" s="57"/>
      <c r="L65487" s="60"/>
      <c r="M65487" s="60"/>
      <c r="N65487" s="60"/>
      <c r="O65487" s="60"/>
      <c r="P65487" s="60"/>
      <c r="Q65487" s="60"/>
      <c r="R65487" s="60"/>
      <c r="S65487" s="60"/>
      <c r="T65487" s="60"/>
      <c r="U65487" s="60"/>
      <c r="V65487" s="1"/>
    </row>
    <row r="65488" spans="1:22" ht="23.25">
      <c r="A65488" s="1"/>
      <c r="B65488" s="52"/>
      <c r="C65488" s="52"/>
      <c r="D65488" s="52"/>
      <c r="E65488" s="52"/>
      <c r="F65488" s="52"/>
      <c r="G65488" s="52"/>
      <c r="H65488" s="68"/>
      <c r="I65488" s="69"/>
      <c r="J65488" s="65"/>
      <c r="K65488" s="57"/>
      <c r="L65488" s="74"/>
      <c r="M65488" s="74"/>
      <c r="N65488" s="74"/>
      <c r="O65488" s="74"/>
      <c r="P65488" s="74"/>
      <c r="Q65488" s="74"/>
      <c r="R65488" s="74"/>
      <c r="S65488" s="74"/>
      <c r="T65488" s="60"/>
      <c r="U65488" s="60"/>
      <c r="V65488" s="1"/>
    </row>
    <row r="65489" spans="1:22" ht="23.25">
      <c r="A65489" s="1"/>
      <c r="B65489" s="52"/>
      <c r="C65489" s="52"/>
      <c r="D65489" s="52"/>
      <c r="E65489" s="52"/>
      <c r="F65489" s="52"/>
      <c r="G65489" s="52"/>
      <c r="H65489" s="68"/>
      <c r="I65489" s="69"/>
      <c r="J65489" s="65"/>
      <c r="K65489" s="57"/>
      <c r="L65489" s="74"/>
      <c r="M65489" s="74"/>
      <c r="N65489" s="74"/>
      <c r="O65489" s="74"/>
      <c r="P65489" s="74"/>
      <c r="Q65489" s="74"/>
      <c r="R65489" s="74"/>
      <c r="S65489" s="74"/>
      <c r="T65489" s="78"/>
      <c r="U65489" s="60"/>
      <c r="V65489" s="1"/>
    </row>
    <row r="65490" spans="1:22" ht="23.25">
      <c r="A65490" s="1"/>
      <c r="B65490" s="79"/>
      <c r="C65490" s="79"/>
      <c r="D65490" s="79"/>
      <c r="E65490" s="79"/>
      <c r="F65490" s="79"/>
      <c r="G65490" s="80"/>
      <c r="H65490" s="81"/>
      <c r="I65490" s="82"/>
      <c r="J65490" s="83"/>
      <c r="K65490" s="84"/>
      <c r="L65490" s="85"/>
      <c r="M65490" s="85"/>
      <c r="N65490" s="85"/>
      <c r="O65490" s="85"/>
      <c r="P65490" s="85"/>
      <c r="Q65490" s="85"/>
      <c r="R65490" s="85"/>
      <c r="S65490" s="85"/>
      <c r="T65490" s="86"/>
      <c r="U65490" s="85"/>
      <c r="V65490" s="1"/>
    </row>
    <row r="65491" spans="1:22" ht="23.25">
      <c r="A65491" s="1" t="s">
        <v>35</v>
      </c>
      <c r="B65491" s="1"/>
      <c r="C65491" s="1"/>
      <c r="D65491" s="1"/>
      <c r="E65491" s="1"/>
      <c r="F65491" s="1"/>
      <c r="G65491" s="1"/>
      <c r="H65491" s="1"/>
      <c r="I65491" s="1"/>
      <c r="J65491" s="1"/>
      <c r="K65491" s="1"/>
      <c r="L65491" s="1"/>
      <c r="M65491" s="1"/>
      <c r="N65491" s="1"/>
      <c r="O65491" s="1"/>
      <c r="P65491" s="1"/>
      <c r="Q65491" s="90"/>
      <c r="R65491" s="90"/>
      <c r="S65491" s="90"/>
      <c r="T65491" s="90"/>
      <c r="U65491" s="90"/>
      <c r="V65491"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2002-05-29T21:56:29Z</cp:lastPrinted>
  <dcterms:created xsi:type="dcterms:W3CDTF">2001-11-13T16:33:40Z</dcterms:created>
  <dcterms:modified xsi:type="dcterms:W3CDTF">2002-06-07T03:05:45Z</dcterms:modified>
  <cp:category/>
  <cp:version/>
  <cp:contentType/>
  <cp:contentStatus/>
</cp:coreProperties>
</file>