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II.2" sheetId="1" r:id="rId1"/>
  </sheets>
  <definedNames>
    <definedName name="_xlnm.Print_Area" localSheetId="0">'III.2'!$A$1:$F$28</definedName>
  </definedNames>
  <calcPr fullCalcOnLoad="1"/>
</workbook>
</file>

<file path=xl/sharedStrings.xml><?xml version="1.0" encoding="utf-8"?>
<sst xmlns="http://schemas.openxmlformats.org/spreadsheetml/2006/main" count="31" uniqueCount="30">
  <si>
    <t>Clasificación Económica</t>
  </si>
  <si>
    <t>Millones de Pesos</t>
  </si>
  <si>
    <t>Variación</t>
  </si>
  <si>
    <t>C o n c e p t o</t>
  </si>
  <si>
    <t>Cierre</t>
  </si>
  <si>
    <t>Presupuesto</t>
  </si>
  <si>
    <t>Real</t>
  </si>
  <si>
    <t>Previsto</t>
  </si>
  <si>
    <t>Aprobado</t>
  </si>
  <si>
    <t>%</t>
  </si>
  <si>
    <t>1999</t>
  </si>
  <si>
    <t>2000</t>
  </si>
  <si>
    <t>TOTAL GASTO PROGRAMABLE</t>
  </si>
  <si>
    <t>GASTO CORRIENTE</t>
  </si>
  <si>
    <t>Servicios Personales</t>
  </si>
  <si>
    <t>Seguridad Social</t>
  </si>
  <si>
    <t>Materiales y Suministros</t>
  </si>
  <si>
    <t>Servicios Generales</t>
  </si>
  <si>
    <t>Otros Gastos Corrientes</t>
  </si>
  <si>
    <t>GASTO DE CAPITAL</t>
  </si>
  <si>
    <t>Inversión Física</t>
  </si>
  <si>
    <t>Bienes  Muebles e Inmuebles</t>
  </si>
  <si>
    <t>Obras Públicas</t>
  </si>
  <si>
    <t>Otras Erogaciones</t>
  </si>
  <si>
    <t>Inversión Financiera</t>
  </si>
  <si>
    <t>Ayudas, Subsidios y Transferencias</t>
  </si>
  <si>
    <t>Otros</t>
  </si>
  <si>
    <r>
      <t xml:space="preserve">Gasto Programable de la Administración Pública Centralizada 2000 </t>
    </r>
    <r>
      <rPr>
        <b/>
        <vertAlign val="superscript"/>
        <sz val="12"/>
        <rFont val="Arial"/>
        <family val="2"/>
      </rPr>
      <t>*_/</t>
    </r>
  </si>
  <si>
    <r>
      <t>*_/</t>
    </r>
    <r>
      <rPr>
        <sz val="8"/>
        <rFont val="Arial"/>
        <family val="2"/>
      </rPr>
      <t xml:space="preserve"> Incluye el gasto de los Tribunales Agrarios y del Tribunal Fiscal de la Federación</t>
    </r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</si>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</sst>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dd\-mmm\-yy_)"/>
    <numFmt numFmtId="174" formatCode="General_)"/>
    <numFmt numFmtId="175" formatCode="0.0_)"/>
    <numFmt numFmtId="176" formatCode="&quot;N$&quot;#,##0_);\(&quot;N$&quot;#,##0\)"/>
    <numFmt numFmtId="177" formatCode="&quot;N$&quot;#,##0_);[Red]\(&quot;N$&quot;#,##0\)"/>
    <numFmt numFmtId="178" formatCode="&quot;N$&quot;#,##0.00_);\(&quot;N$&quot;#,##0.00\)"/>
    <numFmt numFmtId="179" formatCode="&quot;N$&quot;#,##0.00_);[Red]\(&quot;N$&quot;#,##0.00\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#,##0.0000_);\(#,##0.0000\)"/>
    <numFmt numFmtId="183" formatCode=";;;"/>
    <numFmt numFmtId="184" formatCode="#,##0.000"/>
    <numFmt numFmtId="185" formatCode="0.0"/>
    <numFmt numFmtId="186" formatCode="#,##0.000_);\(#,##0.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,##0.00000000000_);\(#,##0.00000000000\)"/>
    <numFmt numFmtId="194" formatCode="#,##0.000000000000_);\(#,##0.000000000000\)"/>
  </numFmts>
  <fonts count="15">
    <font>
      <sz val="10"/>
      <name val="Arial"/>
      <family val="0"/>
    </font>
    <font>
      <sz val="12"/>
      <name val="Arial MT"/>
      <family val="0"/>
    </font>
    <font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9"/>
      <name val="Arial MT"/>
      <family val="0"/>
    </font>
    <font>
      <sz val="9"/>
      <name val="Arial MT"/>
      <family val="0"/>
    </font>
    <font>
      <b/>
      <u val="double"/>
      <sz val="9"/>
      <name val="Arial"/>
      <family val="2"/>
    </font>
    <font>
      <b/>
      <u val="double"/>
      <sz val="10"/>
      <name val="Arial MT"/>
      <family val="0"/>
    </font>
    <font>
      <sz val="9"/>
      <color indexed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2" fontId="3" fillId="0" borderId="0" xfId="42" applyFont="1" applyAlignment="1">
      <alignment horizontal="left"/>
      <protection/>
    </xf>
    <xf numFmtId="172" fontId="4" fillId="0" borderId="0" xfId="42" applyFont="1" applyAlignment="1">
      <alignment horizontal="centerContinuous"/>
      <protection/>
    </xf>
    <xf numFmtId="172" fontId="5" fillId="0" borderId="0" xfId="42" applyFont="1">
      <alignment/>
      <protection/>
    </xf>
    <xf numFmtId="172" fontId="7" fillId="0" borderId="0" xfId="42" applyFont="1">
      <alignment/>
      <protection/>
    </xf>
    <xf numFmtId="172" fontId="5" fillId="2" borderId="1" xfId="42" applyFont="1" applyFill="1" applyBorder="1">
      <alignment/>
      <protection/>
    </xf>
    <xf numFmtId="172" fontId="4" fillId="2" borderId="2" xfId="42" applyFont="1" applyFill="1" applyBorder="1" applyProtection="1">
      <alignment/>
      <protection locked="0"/>
    </xf>
    <xf numFmtId="172" fontId="4" fillId="2" borderId="2" xfId="42" applyFont="1" applyFill="1" applyBorder="1">
      <alignment/>
      <protection/>
    </xf>
    <xf numFmtId="172" fontId="8" fillId="2" borderId="2" xfId="39" applyFont="1" applyFill="1" applyBorder="1" applyAlignment="1">
      <alignment horizontal="centerContinuous"/>
      <protection/>
    </xf>
    <xf numFmtId="172" fontId="9" fillId="2" borderId="3" xfId="39" applyFont="1" applyFill="1" applyBorder="1">
      <alignment/>
      <protection/>
    </xf>
    <xf numFmtId="172" fontId="5" fillId="2" borderId="4" xfId="42" applyFont="1" applyFill="1" applyBorder="1">
      <alignment/>
      <protection/>
    </xf>
    <xf numFmtId="172" fontId="4" fillId="2" borderId="0" xfId="48" applyFont="1" applyFill="1">
      <alignment/>
      <protection/>
    </xf>
    <xf numFmtId="172" fontId="8" fillId="2" borderId="0" xfId="48" applyFont="1" applyFill="1" applyBorder="1" applyAlignment="1" applyProtection="1">
      <alignment horizontal="center"/>
      <protection locked="0"/>
    </xf>
    <xf numFmtId="172" fontId="9" fillId="2" borderId="5" xfId="39" applyFont="1" applyFill="1" applyBorder="1">
      <alignment/>
      <protection/>
    </xf>
    <xf numFmtId="172" fontId="4" fillId="2" borderId="4" xfId="42" applyFont="1" applyFill="1" applyBorder="1" applyAlignment="1" applyProtection="1">
      <alignment horizontal="center"/>
      <protection locked="0"/>
    </xf>
    <xf numFmtId="172" fontId="4" fillId="2" borderId="0" xfId="48" applyFont="1" applyFill="1" applyBorder="1" applyAlignment="1" applyProtection="1">
      <alignment horizontal="center"/>
      <protection locked="0"/>
    </xf>
    <xf numFmtId="172" fontId="8" fillId="2" borderId="6" xfId="48" applyFont="1" applyFill="1" applyBorder="1" applyAlignment="1" applyProtection="1">
      <alignment horizontal="center"/>
      <protection locked="0"/>
    </xf>
    <xf numFmtId="172" fontId="4" fillId="2" borderId="0" xfId="39" applyFont="1" applyFill="1" applyBorder="1" applyAlignment="1">
      <alignment horizontal="center"/>
      <protection/>
    </xf>
    <xf numFmtId="172" fontId="5" fillId="2" borderId="4" xfId="42" applyFont="1" applyFill="1" applyBorder="1" applyProtection="1">
      <alignment/>
      <protection locked="0"/>
    </xf>
    <xf numFmtId="49" fontId="4" fillId="2" borderId="0" xfId="48" applyNumberFormat="1" applyFont="1" applyFill="1" applyBorder="1" applyAlignment="1" applyProtection="1">
      <alignment horizontal="center"/>
      <protection locked="0"/>
    </xf>
    <xf numFmtId="49" fontId="8" fillId="2" borderId="0" xfId="48" applyNumberFormat="1" applyFont="1" applyFill="1" applyBorder="1" applyAlignment="1">
      <alignment horizontal="center"/>
      <protection/>
    </xf>
    <xf numFmtId="172" fontId="5" fillId="2" borderId="7" xfId="42" applyFont="1" applyFill="1" applyBorder="1">
      <alignment/>
      <protection/>
    </xf>
    <xf numFmtId="49" fontId="4" fillId="2" borderId="8" xfId="42" applyNumberFormat="1" applyFont="1" applyFill="1" applyBorder="1" applyAlignment="1" applyProtection="1">
      <alignment horizontal="center"/>
      <protection locked="0"/>
    </xf>
    <xf numFmtId="172" fontId="4" fillId="2" borderId="9" xfId="42" applyFont="1" applyFill="1" applyBorder="1">
      <alignment/>
      <protection/>
    </xf>
    <xf numFmtId="172" fontId="8" fillId="2" borderId="9" xfId="39" applyFont="1" applyFill="1" applyBorder="1">
      <alignment/>
      <protection/>
    </xf>
    <xf numFmtId="172" fontId="9" fillId="2" borderId="10" xfId="39" applyFont="1" applyFill="1" applyBorder="1">
      <alignment/>
      <protection/>
    </xf>
    <xf numFmtId="172" fontId="4" fillId="0" borderId="1" xfId="42" applyFont="1" applyBorder="1" applyAlignment="1" applyProtection="1">
      <alignment horizontal="left"/>
      <protection locked="0"/>
    </xf>
    <xf numFmtId="172" fontId="10" fillId="0" borderId="11" xfId="42" applyFont="1" applyBorder="1" applyAlignment="1" applyProtection="1">
      <alignment/>
      <protection locked="0"/>
    </xf>
    <xf numFmtId="172" fontId="10" fillId="0" borderId="11" xfId="42" applyFont="1" applyBorder="1" applyAlignment="1">
      <alignment horizontal="left"/>
      <protection/>
    </xf>
    <xf numFmtId="172" fontId="11" fillId="0" borderId="11" xfId="39" applyFont="1" applyBorder="1" applyProtection="1">
      <alignment/>
      <protection/>
    </xf>
    <xf numFmtId="172" fontId="4" fillId="0" borderId="12" xfId="42" applyFont="1" applyBorder="1">
      <alignment/>
      <protection/>
    </xf>
    <xf numFmtId="172" fontId="4" fillId="0" borderId="4" xfId="41" applyFont="1" applyBorder="1" applyAlignment="1" applyProtection="1">
      <alignment horizontal="left" indent="2"/>
      <protection locked="0"/>
    </xf>
    <xf numFmtId="172" fontId="4" fillId="0" borderId="0" xfId="42" applyFont="1" applyAlignment="1" applyProtection="1">
      <alignment/>
      <protection/>
    </xf>
    <xf numFmtId="172" fontId="4" fillId="0" borderId="0" xfId="42" applyFont="1" applyAlignment="1">
      <alignment horizontal="left"/>
      <protection/>
    </xf>
    <xf numFmtId="172" fontId="4" fillId="0" borderId="0" xfId="39" applyFont="1" applyBorder="1" applyProtection="1">
      <alignment/>
      <protection locked="0"/>
    </xf>
    <xf numFmtId="172" fontId="4" fillId="0" borderId="5" xfId="42" applyFont="1" applyBorder="1">
      <alignment/>
      <protection/>
    </xf>
    <xf numFmtId="172" fontId="4" fillId="0" borderId="0" xfId="42" applyFont="1">
      <alignment/>
      <protection/>
    </xf>
    <xf numFmtId="172" fontId="5" fillId="0" borderId="4" xfId="41" applyFont="1" applyBorder="1" applyAlignment="1" applyProtection="1">
      <alignment horizontal="left" indent="6"/>
      <protection locked="0"/>
    </xf>
    <xf numFmtId="172" fontId="5" fillId="0" borderId="0" xfId="42" applyFont="1" applyAlignment="1" applyProtection="1">
      <alignment/>
      <protection/>
    </xf>
    <xf numFmtId="172" fontId="5" fillId="0" borderId="0" xfId="42" applyFont="1" applyAlignment="1">
      <alignment horizontal="left"/>
      <protection/>
    </xf>
    <xf numFmtId="172" fontId="5" fillId="0" borderId="0" xfId="39" applyFont="1" applyBorder="1" applyProtection="1">
      <alignment/>
      <protection locked="0"/>
    </xf>
    <xf numFmtId="172" fontId="5" fillId="0" borderId="5" xfId="42" applyFont="1" applyBorder="1">
      <alignment/>
      <protection/>
    </xf>
    <xf numFmtId="172" fontId="5" fillId="0" borderId="4" xfId="41" applyFont="1" applyBorder="1" applyAlignment="1" applyProtection="1">
      <alignment horizontal="left" indent="4"/>
      <protection locked="0"/>
    </xf>
    <xf numFmtId="172" fontId="5" fillId="0" borderId="7" xfId="42" applyFont="1" applyBorder="1">
      <alignment/>
      <protection/>
    </xf>
    <xf numFmtId="172" fontId="5" fillId="0" borderId="9" xfId="42" applyFont="1" applyBorder="1">
      <alignment/>
      <protection/>
    </xf>
    <xf numFmtId="172" fontId="5" fillId="0" borderId="10" xfId="42" applyFont="1" applyBorder="1">
      <alignment/>
      <protection/>
    </xf>
    <xf numFmtId="172" fontId="12" fillId="0" borderId="0" xfId="42" applyFont="1" applyProtection="1">
      <alignment/>
      <protection locked="0"/>
    </xf>
    <xf numFmtId="172" fontId="14" fillId="0" borderId="0" xfId="42" applyFont="1">
      <alignment/>
      <protection/>
    </xf>
    <xf numFmtId="172" fontId="3" fillId="0" borderId="0" xfId="35" applyFont="1" applyFill="1" applyAlignment="1" applyProtection="1">
      <alignment horizontal="center"/>
      <protection locked="0"/>
    </xf>
    <xf numFmtId="172" fontId="3" fillId="0" borderId="0" xfId="35" applyFont="1" applyAlignment="1" applyProtection="1">
      <alignment horizontal="center"/>
      <protection locked="0"/>
    </xf>
    <xf numFmtId="172" fontId="4" fillId="2" borderId="13" xfId="48" applyFont="1" applyFill="1" applyBorder="1" applyAlignment="1" applyProtection="1" quotePrefix="1">
      <alignment horizontal="center"/>
      <protection locked="0"/>
    </xf>
  </cellXfs>
  <cellStyles count="37">
    <cellStyle name="Normal" xfId="0"/>
    <cellStyle name="Comma" xfId="15"/>
    <cellStyle name="Comma [0]" xfId="16"/>
    <cellStyle name="Millares [0]_CIFCON00" xfId="17"/>
    <cellStyle name="Millares [0]_Libro1" xfId="18"/>
    <cellStyle name="Millares [0]_Libro3" xfId="19"/>
    <cellStyle name="Millares [0]_Libro4" xfId="20"/>
    <cellStyle name="Millares_CIFCON00" xfId="21"/>
    <cellStyle name="Millares_Libro1" xfId="22"/>
    <cellStyle name="Millares_Libro3" xfId="23"/>
    <cellStyle name="Millares_Libro4" xfId="24"/>
    <cellStyle name="Currency" xfId="25"/>
    <cellStyle name="Currency [0]" xfId="26"/>
    <cellStyle name="Moneda [0]_CIFCON00" xfId="27"/>
    <cellStyle name="Moneda [0]_Libro1" xfId="28"/>
    <cellStyle name="Moneda [0]_Libro3" xfId="29"/>
    <cellStyle name="Moneda [0]_Libro4" xfId="30"/>
    <cellStyle name="Moneda_CIFCON00" xfId="31"/>
    <cellStyle name="Moneda_Libro1" xfId="32"/>
    <cellStyle name="Moneda_Libro3" xfId="33"/>
    <cellStyle name="Moneda_Libro4" xfId="34"/>
    <cellStyle name="Normal_APCRAD" xfId="35"/>
    <cellStyle name="Normal_CIFCON00" xfId="36"/>
    <cellStyle name="Normal_EGOSPCE" xfId="37"/>
    <cellStyle name="Normal_EGPSPCA" xfId="38"/>
    <cellStyle name="Normal_EM99" xfId="39"/>
    <cellStyle name="Normal_GPAPPCA" xfId="40"/>
    <cellStyle name="Normal_GPAPPCE" xfId="41"/>
    <cellStyle name="Normal_IFAPPCA" xfId="42"/>
    <cellStyle name="Normal_Libro1" xfId="43"/>
    <cellStyle name="Normal_Libro3" xfId="44"/>
    <cellStyle name="Normal_Libro4" xfId="45"/>
    <cellStyle name="Normal_Módulo1" xfId="46"/>
    <cellStyle name="Normal_PROYPEF" xfId="47"/>
    <cellStyle name="Normal_STORGCD" xfId="48"/>
    <cellStyle name="Normal_tarje00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"/>
    </sheetView>
  </sheetViews>
  <sheetFormatPr defaultColWidth="16.28125" defaultRowHeight="12.75"/>
  <cols>
    <col min="1" max="1" width="40.7109375" style="3" customWidth="1"/>
    <col min="2" max="3" width="11.7109375" style="3" customWidth="1"/>
    <col min="4" max="4" width="0.85546875" style="3" customWidth="1"/>
    <col min="5" max="5" width="8.7109375" style="3" customWidth="1"/>
    <col min="6" max="6" width="0.85546875" style="3" customWidth="1"/>
    <col min="7" max="7" width="1.28515625" style="3" customWidth="1"/>
    <col min="8" max="16384" width="16.28125" style="3" customWidth="1"/>
  </cols>
  <sheetData>
    <row r="1" spans="1:6" ht="15.75">
      <c r="A1" s="1" t="s">
        <v>29</v>
      </c>
      <c r="B1" s="2"/>
      <c r="C1" s="2"/>
      <c r="D1" s="2"/>
      <c r="E1" s="2"/>
      <c r="F1" s="2"/>
    </row>
    <row r="2" spans="1:6" s="4" customFormat="1" ht="18.75" customHeight="1">
      <c r="A2" s="48" t="s">
        <v>27</v>
      </c>
      <c r="B2" s="48"/>
      <c r="C2" s="48"/>
      <c r="D2" s="48"/>
      <c r="E2" s="48"/>
      <c r="F2" s="48"/>
    </row>
    <row r="3" spans="1:6" s="4" customFormat="1" ht="19.5" customHeight="1">
      <c r="A3" s="49" t="s">
        <v>0</v>
      </c>
      <c r="B3" s="49"/>
      <c r="C3" s="49"/>
      <c r="D3" s="49"/>
      <c r="E3" s="49"/>
      <c r="F3" s="49"/>
    </row>
    <row r="4" ht="9.75" customHeight="1" thickBot="1"/>
    <row r="5" spans="1:6" ht="10.5" customHeight="1" thickTop="1">
      <c r="A5" s="5"/>
      <c r="B5" s="6"/>
      <c r="C5" s="6"/>
      <c r="D5" s="7"/>
      <c r="E5" s="8"/>
      <c r="F5" s="9"/>
    </row>
    <row r="6" spans="1:6" ht="10.5" customHeight="1">
      <c r="A6" s="10"/>
      <c r="B6" s="50" t="s">
        <v>1</v>
      </c>
      <c r="C6" s="50"/>
      <c r="D6" s="11"/>
      <c r="E6" s="12" t="s">
        <v>2</v>
      </c>
      <c r="F6" s="13"/>
    </row>
    <row r="7" spans="1:6" ht="10.5" customHeight="1">
      <c r="A7" s="14" t="s">
        <v>3</v>
      </c>
      <c r="B7" s="15" t="s">
        <v>4</v>
      </c>
      <c r="C7" s="16" t="s">
        <v>5</v>
      </c>
      <c r="D7" s="11"/>
      <c r="E7" s="17" t="s">
        <v>6</v>
      </c>
      <c r="F7" s="13"/>
    </row>
    <row r="8" spans="1:6" ht="10.5" customHeight="1">
      <c r="A8" s="18"/>
      <c r="B8" s="19" t="s">
        <v>7</v>
      </c>
      <c r="C8" s="20" t="s">
        <v>8</v>
      </c>
      <c r="D8" s="11"/>
      <c r="E8" s="17" t="s">
        <v>9</v>
      </c>
      <c r="F8" s="13"/>
    </row>
    <row r="9" spans="1:6" ht="10.5" customHeight="1" thickBot="1">
      <c r="A9" s="21"/>
      <c r="B9" s="22" t="s">
        <v>10</v>
      </c>
      <c r="C9" s="22" t="s">
        <v>11</v>
      </c>
      <c r="D9" s="23"/>
      <c r="E9" s="24"/>
      <c r="F9" s="25"/>
    </row>
    <row r="10" spans="1:6" ht="24.75" customHeight="1" thickTop="1">
      <c r="A10" s="26" t="s">
        <v>12</v>
      </c>
      <c r="B10" s="27">
        <f>SUM(B11,B17)</f>
        <v>461405.30000000005</v>
      </c>
      <c r="C10" s="27">
        <f>SUM(C11,C17)</f>
        <v>552509.9</v>
      </c>
      <c r="D10" s="28"/>
      <c r="E10" s="29">
        <f aca="true" t="shared" si="0" ref="E10:E25">IF(B10=0,"",IF(((C10/B10/$E$35)-1)*100&gt;=ABS(1000),"      n.s.",((C10/B10/$E$35)-1)*100))</f>
        <v>8.484351122763844</v>
      </c>
      <c r="F10" s="30"/>
    </row>
    <row r="11" spans="1:6" s="36" customFormat="1" ht="24.75" customHeight="1">
      <c r="A11" s="31" t="s">
        <v>13</v>
      </c>
      <c r="B11" s="32">
        <f>SUM(B12:B16)</f>
        <v>392995.9</v>
      </c>
      <c r="C11" s="32">
        <f>SUM(C12:C16)</f>
        <v>468414.9</v>
      </c>
      <c r="D11" s="33"/>
      <c r="E11" s="34">
        <f t="shared" si="0"/>
        <v>7.982229979110689</v>
      </c>
      <c r="F11" s="35"/>
    </row>
    <row r="12" spans="1:6" ht="18" customHeight="1">
      <c r="A12" s="37" t="s">
        <v>14</v>
      </c>
      <c r="B12" s="38">
        <v>226536</v>
      </c>
      <c r="C12" s="38">
        <v>267288.6</v>
      </c>
      <c r="D12" s="39"/>
      <c r="E12" s="40">
        <f t="shared" si="0"/>
        <v>6.893874460130522</v>
      </c>
      <c r="F12" s="41"/>
    </row>
    <row r="13" spans="1:6" ht="18" customHeight="1">
      <c r="A13" s="37" t="s">
        <v>15</v>
      </c>
      <c r="B13" s="38">
        <v>14930.1</v>
      </c>
      <c r="C13" s="38">
        <v>19654.4</v>
      </c>
      <c r="D13" s="39"/>
      <c r="E13" s="40">
        <f t="shared" si="0"/>
        <v>19.263262120682747</v>
      </c>
      <c r="F13" s="41"/>
    </row>
    <row r="14" spans="1:6" ht="18" customHeight="1">
      <c r="A14" s="37" t="s">
        <v>16</v>
      </c>
      <c r="B14" s="38">
        <v>6103</v>
      </c>
      <c r="C14" s="38">
        <v>6399.9</v>
      </c>
      <c r="D14" s="39"/>
      <c r="E14" s="40">
        <f t="shared" si="0"/>
        <v>-4.996538702624919</v>
      </c>
      <c r="F14" s="41"/>
    </row>
    <row r="15" spans="1:6" ht="18" customHeight="1">
      <c r="A15" s="37" t="s">
        <v>17</v>
      </c>
      <c r="B15" s="38">
        <v>12431.6</v>
      </c>
      <c r="C15" s="38">
        <v>13329.1</v>
      </c>
      <c r="D15" s="39"/>
      <c r="E15" s="40">
        <f t="shared" si="0"/>
        <v>-2.863285801700699</v>
      </c>
      <c r="F15" s="41"/>
    </row>
    <row r="16" spans="1:6" ht="18" customHeight="1">
      <c r="A16" s="37" t="s">
        <v>18</v>
      </c>
      <c r="B16" s="38">
        <v>132995.2</v>
      </c>
      <c r="C16" s="38">
        <v>161742.9</v>
      </c>
      <c r="D16" s="39"/>
      <c r="E16" s="40">
        <f t="shared" si="0"/>
        <v>10.179010818691125</v>
      </c>
      <c r="F16" s="41"/>
    </row>
    <row r="17" spans="1:6" s="36" customFormat="1" ht="24.75" customHeight="1">
      <c r="A17" s="31" t="s">
        <v>19</v>
      </c>
      <c r="B17" s="32">
        <f>SUM(B18,B22:B23)</f>
        <v>68409.4</v>
      </c>
      <c r="C17" s="32">
        <f>SUM(C18,C22:C23)</f>
        <v>84095</v>
      </c>
      <c r="D17" s="33"/>
      <c r="E17" s="34">
        <f t="shared" si="0"/>
        <v>11.368918897938096</v>
      </c>
      <c r="F17" s="35"/>
    </row>
    <row r="18" spans="1:6" ht="18" customHeight="1">
      <c r="A18" s="42" t="s">
        <v>20</v>
      </c>
      <c r="B18" s="38">
        <f>SUM(B19:B21)</f>
        <v>22515.8</v>
      </c>
      <c r="C18" s="38">
        <f>SUM(C19:C21)</f>
        <v>21511.9</v>
      </c>
      <c r="D18" s="39"/>
      <c r="E18" s="40">
        <f t="shared" si="0"/>
        <v>-13.44323864549909</v>
      </c>
      <c r="F18" s="41"/>
    </row>
    <row r="19" spans="1:6" ht="18" customHeight="1">
      <c r="A19" s="37" t="s">
        <v>21</v>
      </c>
      <c r="B19" s="38">
        <v>3724.3</v>
      </c>
      <c r="C19" s="38">
        <v>4158.9</v>
      </c>
      <c r="D19" s="39"/>
      <c r="E19" s="40">
        <f t="shared" si="0"/>
        <v>1.1680621343202802</v>
      </c>
      <c r="F19" s="41"/>
    </row>
    <row r="20" spans="1:6" ht="18" customHeight="1">
      <c r="A20" s="37" t="s">
        <v>22</v>
      </c>
      <c r="B20" s="38">
        <v>14635.2</v>
      </c>
      <c r="C20" s="38">
        <v>15910.5</v>
      </c>
      <c r="D20" s="39"/>
      <c r="E20" s="40">
        <f t="shared" si="0"/>
        <v>-1.5094015242136383</v>
      </c>
      <c r="F20" s="41"/>
    </row>
    <row r="21" spans="1:6" ht="18" customHeight="1">
      <c r="A21" s="37" t="s">
        <v>23</v>
      </c>
      <c r="B21" s="38">
        <v>4156.3</v>
      </c>
      <c r="C21" s="38">
        <v>1442.5</v>
      </c>
      <c r="D21" s="39"/>
      <c r="E21" s="40">
        <f t="shared" si="0"/>
        <v>-68.55739318961724</v>
      </c>
      <c r="F21" s="41"/>
    </row>
    <row r="22" spans="1:6" ht="18" customHeight="1">
      <c r="A22" s="42" t="s">
        <v>24</v>
      </c>
      <c r="B22" s="38">
        <v>303.8</v>
      </c>
      <c r="C22" s="38">
        <v>306.2</v>
      </c>
      <c r="D22" s="39"/>
      <c r="E22" s="40">
        <f t="shared" si="0"/>
        <v>-8.688174110598357</v>
      </c>
      <c r="F22" s="41"/>
    </row>
    <row r="23" spans="1:6" ht="18" customHeight="1">
      <c r="A23" s="42" t="s">
        <v>25</v>
      </c>
      <c r="B23" s="38">
        <f>SUM(B24:B25)</f>
        <v>45589.799999999996</v>
      </c>
      <c r="C23" s="38">
        <f>SUM(C24:C25)</f>
        <v>62276.9</v>
      </c>
      <c r="D23" s="39"/>
      <c r="E23" s="40">
        <f t="shared" si="0"/>
        <v>23.756753932803697</v>
      </c>
      <c r="F23" s="41"/>
    </row>
    <row r="24" spans="1:6" ht="18" customHeight="1">
      <c r="A24" s="37" t="s">
        <v>20</v>
      </c>
      <c r="B24" s="38">
        <v>44667.1</v>
      </c>
      <c r="C24" s="38">
        <v>61988.5</v>
      </c>
      <c r="D24" s="39"/>
      <c r="E24" s="40">
        <f t="shared" si="0"/>
        <v>25.728281861163648</v>
      </c>
      <c r="F24" s="41"/>
    </row>
    <row r="25" spans="1:6" ht="18" customHeight="1">
      <c r="A25" s="37" t="s">
        <v>26</v>
      </c>
      <c r="B25" s="38">
        <v>922.7</v>
      </c>
      <c r="C25" s="38">
        <v>288.4</v>
      </c>
      <c r="D25" s="39"/>
      <c r="E25" s="40">
        <f t="shared" si="0"/>
        <v>-71.68318876671707</v>
      </c>
      <c r="F25" s="41"/>
    </row>
    <row r="26" spans="1:6" ht="9.75" customHeight="1" thickBot="1">
      <c r="A26" s="43"/>
      <c r="B26" s="44"/>
      <c r="C26" s="44"/>
      <c r="D26" s="44"/>
      <c r="E26" s="44"/>
      <c r="F26" s="45"/>
    </row>
    <row r="27" ht="6.75" customHeight="1" thickTop="1">
      <c r="A27" s="46"/>
    </row>
    <row r="28" ht="12">
      <c r="A28" s="47" t="s">
        <v>28</v>
      </c>
    </row>
    <row r="35" ht="12">
      <c r="E35" s="3">
        <v>1.1038</v>
      </c>
    </row>
  </sheetData>
  <mergeCells count="3">
    <mergeCell ref="A2:F2"/>
    <mergeCell ref="A3:F3"/>
    <mergeCell ref="B6:C6"/>
  </mergeCells>
  <printOptions horizontalCentered="1"/>
  <pageMargins left="0.3937007874015748" right="0.75" top="0.3937007874015748" bottom="1" header="0" footer="0"/>
  <pageSetup horizontalDpi="600" verticalDpi="600" orientation="landscape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SHCP</cp:lastModifiedBy>
  <dcterms:created xsi:type="dcterms:W3CDTF">2000-05-06T04:03:58Z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